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cfa_portal/10/03支援局/03家庭福祉課/19こどもの貧困対策担当/令和７年度/（R7補正分）食事等支援事業/"/>
    </mc:Choice>
  </mc:AlternateContent>
  <xr:revisionPtr revIDLastSave="1830" documentId="8_{7B86AAA3-4CB0-41A1-A5D9-E3D74B0E41B5}" xr6:coauthVersionLast="47" xr6:coauthVersionMax="47" xr10:uidLastSave="{5A2031EC-E106-41AF-9A28-633CAC7AF601}"/>
  <bookViews>
    <workbookView xWindow="22932" yWindow="-108" windowWidth="30936" windowHeight="16776" xr2:uid="{02F1035C-32C1-425E-82FF-5BBA53B5EFAF}"/>
  </bookViews>
  <sheets>
    <sheet name="様式６" sheetId="4" r:id="rId1"/>
    <sheet name="様式６（記載例）" sheetId="7" r:id="rId2"/>
  </sheets>
  <definedNames>
    <definedName name="_xlnm.Print_Area" localSheetId="0">様式６!$A$1:$N$53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4" l="1"/>
  <c r="D25" i="7"/>
  <c r="D24" i="7"/>
  <c r="D31" i="7" s="1"/>
  <c r="K31" i="7" s="1"/>
  <c r="D15" i="7"/>
  <c r="D14" i="7"/>
  <c r="D13" i="7"/>
  <c r="K43" i="7"/>
  <c r="L43" i="7" s="1"/>
  <c r="M43" i="7" s="1"/>
  <c r="D42" i="7"/>
  <c r="K42" i="7" s="1"/>
  <c r="L32" i="7"/>
  <c r="M32" i="7" s="1"/>
  <c r="K32" i="7"/>
  <c r="K23" i="7"/>
  <c r="L23" i="7" s="1"/>
  <c r="M23" i="7" s="1"/>
  <c r="D21" i="7"/>
  <c r="D20" i="7"/>
  <c r="D19" i="7"/>
  <c r="D18" i="7"/>
  <c r="D17" i="7"/>
  <c r="D16" i="7"/>
  <c r="D14" i="4"/>
  <c r="D21" i="4"/>
  <c r="D20" i="4"/>
  <c r="D19" i="4"/>
  <c r="D18" i="4"/>
  <c r="D17" i="4"/>
  <c r="D16" i="4"/>
  <c r="D15" i="4"/>
  <c r="D13" i="4"/>
  <c r="K44" i="4"/>
  <c r="L44" i="4" s="1"/>
  <c r="M44" i="4" s="1"/>
  <c r="D43" i="4"/>
  <c r="K43" i="4" s="1"/>
  <c r="K32" i="4"/>
  <c r="L32" i="4" s="1"/>
  <c r="M32" i="4" s="1"/>
  <c r="D31" i="4"/>
  <c r="K31" i="4" s="1"/>
  <c r="K23" i="4"/>
  <c r="L23" i="4" s="1"/>
  <c r="M23" i="4" s="1"/>
  <c r="D22" i="7" l="1"/>
  <c r="K22" i="7" s="1"/>
  <c r="L22" i="7" s="1"/>
  <c r="M22" i="7" s="1"/>
  <c r="K33" i="7"/>
  <c r="K34" i="7" s="1"/>
  <c r="K10" i="7"/>
  <c r="K44" i="7" s="1"/>
  <c r="L31" i="7"/>
  <c r="M31" i="7" s="1"/>
  <c r="L42" i="7"/>
  <c r="M42" i="7" s="1"/>
  <c r="D22" i="4"/>
  <c r="L43" i="4"/>
  <c r="M43" i="4" s="1"/>
  <c r="L31" i="4"/>
  <c r="M31" i="4" s="1"/>
  <c r="K22" i="4" l="1"/>
  <c r="K33" i="4" s="1"/>
  <c r="K34" i="4" s="1"/>
  <c r="L22" i="4" l="1"/>
  <c r="M22" i="4" s="1"/>
  <c r="K10" i="4"/>
  <c r="K45" i="4" s="1"/>
</calcChain>
</file>

<file path=xl/sharedStrings.xml><?xml version="1.0" encoding="utf-8"?>
<sst xmlns="http://schemas.openxmlformats.org/spreadsheetml/2006/main" count="217" uniqueCount="47">
  <si>
    <t>事業者名</t>
    <rPh sb="0" eb="4">
      <t>ジギョウシャメイ</t>
    </rPh>
    <phoneticPr fontId="2"/>
  </si>
  <si>
    <t>（単位：円）</t>
    <rPh sb="1" eb="3">
      <t>タンイ</t>
    </rPh>
    <rPh sb="4" eb="5">
      <t>エン</t>
    </rPh>
    <phoneticPr fontId="2"/>
  </si>
  <si>
    <t>経費区分</t>
    <rPh sb="0" eb="4">
      <t>ケイヒクブン</t>
    </rPh>
    <phoneticPr fontId="2"/>
  </si>
  <si>
    <t>小計</t>
    <rPh sb="0" eb="2">
      <t>ショウケイ</t>
    </rPh>
    <phoneticPr fontId="2"/>
  </si>
  <si>
    <t>食事等支援経費</t>
    <rPh sb="0" eb="7">
      <t>ショクジトウシエンケイヒ</t>
    </rPh>
    <phoneticPr fontId="2"/>
  </si>
  <si>
    <t>×</t>
    <phoneticPr fontId="2"/>
  </si>
  <si>
    <t>単位</t>
    <rPh sb="0" eb="2">
      <t>タンイ</t>
    </rPh>
    <phoneticPr fontId="2"/>
  </si>
  <si>
    <t>人</t>
    <rPh sb="0" eb="1">
      <t>ニン</t>
    </rPh>
    <phoneticPr fontId="2"/>
  </si>
  <si>
    <r>
      <rPr>
        <sz val="18"/>
        <rFont val="BIZ UDゴシック"/>
        <family val="3"/>
        <charset val="128"/>
      </rPr>
      <t>⇒</t>
    </r>
    <r>
      <rPr>
        <sz val="8"/>
        <rFont val="游ゴシック"/>
        <family val="3"/>
        <charset val="128"/>
        <scheme val="minor"/>
      </rPr>
      <t xml:space="preserve">
（小計の1,000円未満を切り捨てた額）</t>
    </r>
    <rPh sb="3" eb="5">
      <t>ショウケイ</t>
    </rPh>
    <rPh sb="11" eb="12">
      <t>エン</t>
    </rPh>
    <rPh sb="12" eb="14">
      <t>ミマン</t>
    </rPh>
    <rPh sb="15" eb="16">
      <t>キ</t>
    </rPh>
    <rPh sb="17" eb="18">
      <t>ス</t>
    </rPh>
    <rPh sb="20" eb="21">
      <t>ガク</t>
    </rPh>
    <phoneticPr fontId="2"/>
  </si>
  <si>
    <t>計画所要
小計額</t>
    <rPh sb="0" eb="2">
      <t>ケイカク</t>
    </rPh>
    <rPh sb="2" eb="4">
      <t>ショヨウ</t>
    </rPh>
    <rPh sb="5" eb="7">
      <t>ショウケイ</t>
    </rPh>
    <rPh sb="7" eb="8">
      <t>ガク</t>
    </rPh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</si>
  <si>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  <scheme val="minor"/>
      </rPr>
      <t>　積算内訳は単価及び数量等が分かるように記載してください。</t>
    </r>
    <rPh sb="2" eb="6">
      <t>セキサンウチワケ</t>
    </rPh>
    <rPh sb="7" eb="9">
      <t>タンカ</t>
    </rPh>
    <rPh sb="9" eb="10">
      <t>オヨ</t>
    </rPh>
    <rPh sb="11" eb="14">
      <t>スウリョウトウ</t>
    </rPh>
    <rPh sb="15" eb="16">
      <t>ワ</t>
    </rPh>
    <rPh sb="21" eb="23">
      <t>キサイ</t>
    </rPh>
    <phoneticPr fontId="2"/>
  </si>
  <si>
    <r>
      <rPr>
        <sz val="11"/>
        <rFont val="Segoe UI Symbol"/>
        <family val="3"/>
      </rPr>
      <t>➣</t>
    </r>
    <r>
      <rPr>
        <sz val="11"/>
        <rFont val="游ゴシック"/>
        <family val="3"/>
        <charset val="128"/>
        <scheme val="minor"/>
      </rPr>
      <t>　対象経費が多く枠が足りない場合や単価×数量等が４項目以上になる場合は、行を追加して記載をしてください。</t>
    </r>
    <rPh sb="2" eb="6">
      <t>タイショウケイヒ</t>
    </rPh>
    <rPh sb="7" eb="8">
      <t>オオ</t>
    </rPh>
    <rPh sb="9" eb="10">
      <t>ワク</t>
    </rPh>
    <rPh sb="11" eb="12">
      <t>タ</t>
    </rPh>
    <rPh sb="15" eb="17">
      <t>バアイ</t>
    </rPh>
    <rPh sb="21" eb="24">
      <t>スウリョウトウ</t>
    </rPh>
    <rPh sb="37" eb="38">
      <t>ギョウ</t>
    </rPh>
    <rPh sb="39" eb="41">
      <t>ツイカ</t>
    </rPh>
    <rPh sb="43" eb="45">
      <t>キサイ</t>
    </rPh>
    <phoneticPr fontId="2"/>
  </si>
  <si>
    <t>食糧費</t>
  </si>
  <si>
    <t>円</t>
    <rPh sb="0" eb="1">
      <t>エン</t>
    </rPh>
    <phoneticPr fontId="2"/>
  </si>
  <si>
    <t>学用品</t>
  </si>
  <si>
    <t>諸謝金</t>
  </si>
  <si>
    <t>日</t>
    <rPh sb="0" eb="1">
      <t>ニチ</t>
    </rPh>
    <phoneticPr fontId="2"/>
  </si>
  <si>
    <t>保険料</t>
  </si>
  <si>
    <t>ボランティア保険</t>
    <rPh sb="6" eb="8">
      <t>ホケン</t>
    </rPh>
    <phoneticPr fontId="2"/>
  </si>
  <si>
    <t>所要額内訳書</t>
    <rPh sb="0" eb="3">
      <t>ショヨウガク</t>
    </rPh>
    <rPh sb="3" eb="6">
      <t>ウチワケショ</t>
    </rPh>
    <phoneticPr fontId="2"/>
  </si>
  <si>
    <t>所要額合計</t>
    <rPh sb="0" eb="3">
      <t>ショヨウガク</t>
    </rPh>
    <rPh sb="3" eb="5">
      <t>ゴウケイ</t>
    </rPh>
    <phoneticPr fontId="2"/>
  </si>
  <si>
    <t>積算内訳</t>
    <rPh sb="0" eb="2">
      <t>セキサン</t>
    </rPh>
    <rPh sb="2" eb="4">
      <t>ウチワケ</t>
    </rPh>
    <phoneticPr fontId="2"/>
  </si>
  <si>
    <t>←様式５の「総事業費（支出）（所要額合計）」欄に転記してください。</t>
    <rPh sb="6" eb="10">
      <t>ソウジギョウヒ</t>
    </rPh>
    <rPh sb="11" eb="13">
      <t>シシュツ</t>
    </rPh>
    <rPh sb="15" eb="18">
      <t>ショヨウガク</t>
    </rPh>
    <rPh sb="18" eb="20">
      <t>ゴウケイ</t>
    </rPh>
    <phoneticPr fontId="2"/>
  </si>
  <si>
    <t>管理運営経費</t>
    <rPh sb="0" eb="2">
      <t>カンリ</t>
    </rPh>
    <rPh sb="2" eb="4">
      <t>ウンエイ</t>
    </rPh>
    <rPh sb="4" eb="6">
      <t>ケイヒ</t>
    </rPh>
    <phoneticPr fontId="2"/>
  </si>
  <si>
    <t>項目名</t>
    <rPh sb="0" eb="3">
      <t>コウモクメイ</t>
    </rPh>
    <phoneticPr fontId="2"/>
  </si>
  <si>
    <t>金額</t>
    <rPh sb="0" eb="2">
      <t>キンガク</t>
    </rPh>
    <phoneticPr fontId="2"/>
  </si>
  <si>
    <t>計算値</t>
    <rPh sb="0" eb="2">
      <t>ケイサン</t>
    </rPh>
    <rPh sb="2" eb="3">
      <t>チ</t>
    </rPh>
    <phoneticPr fontId="2"/>
  </si>
  <si>
    <r>
      <t>食事等支援経費の15％の額　</t>
    </r>
    <r>
      <rPr>
        <sz val="11"/>
        <rFont val="游ゴシック"/>
        <family val="3"/>
        <charset val="128"/>
      </rPr>
      <t>→</t>
    </r>
    <rPh sb="0" eb="7">
      <t>ショクジトウシエンケイヒ</t>
    </rPh>
    <rPh sb="12" eb="13">
      <t>ガク</t>
    </rPh>
    <phoneticPr fontId="2"/>
  </si>
  <si>
    <t>選定額（計画所要小計額と食事等支援経費の15％の額のいずれか少ない額）</t>
    <rPh sb="0" eb="3">
      <t>センテイガク</t>
    </rPh>
    <rPh sb="4" eb="8">
      <t>ケイカクショヨウ</t>
    </rPh>
    <rPh sb="8" eb="11">
      <t>ショウケイガク</t>
    </rPh>
    <rPh sb="12" eb="14">
      <t>ショクジ</t>
    </rPh>
    <rPh sb="14" eb="15">
      <t>トウ</t>
    </rPh>
    <rPh sb="15" eb="17">
      <t>シエン</t>
    </rPh>
    <rPh sb="17" eb="19">
      <t>ケイヒ</t>
    </rPh>
    <rPh sb="24" eb="25">
      <t>ガク</t>
    </rPh>
    <rPh sb="30" eb="31">
      <t>スク</t>
    </rPh>
    <rPh sb="33" eb="34">
      <t>ガク</t>
    </rPh>
    <phoneticPr fontId="2"/>
  </si>
  <si>
    <t>配送経費</t>
    <rPh sb="0" eb="4">
      <t>ハイソウケイヒ</t>
    </rPh>
    <phoneticPr fontId="2"/>
  </si>
  <si>
    <r>
      <t>チェック欄（所要額　兼　基準額の20％以内の場合「OK」表示）</t>
    </r>
    <r>
      <rPr>
        <sz val="10"/>
        <rFont val="游ゴシック"/>
        <family val="3"/>
        <charset val="128"/>
      </rPr>
      <t>→</t>
    </r>
    <rPh sb="4" eb="5">
      <t>ラン</t>
    </rPh>
    <rPh sb="6" eb="8">
      <t>ショヨウ</t>
    </rPh>
    <rPh sb="8" eb="9">
      <t>ガク</t>
    </rPh>
    <rPh sb="10" eb="11">
      <t>ケン</t>
    </rPh>
    <rPh sb="12" eb="14">
      <t>キジュン</t>
    </rPh>
    <rPh sb="14" eb="15">
      <t>ガク</t>
    </rPh>
    <rPh sb="19" eb="21">
      <t>イナイ</t>
    </rPh>
    <rPh sb="22" eb="24">
      <t>バアイ</t>
    </rPh>
    <rPh sb="28" eb="30">
      <t>ヒョウジ</t>
    </rPh>
    <phoneticPr fontId="2"/>
  </si>
  <si>
    <t>➣　計算誤りの無いよう、必ず検算を行ってください。</t>
  </si>
  <si>
    <t>➣　食事等支援経費に占める管理運営経費の割合は15％以内としてください（「OK」表示が出ているのを確認してください）。</t>
    <rPh sb="2" eb="9">
      <t>ショクジトウシエンケイヒ</t>
    </rPh>
    <rPh sb="40" eb="42">
      <t>ヒョウジ</t>
    </rPh>
    <rPh sb="43" eb="44">
      <t>デ</t>
    </rPh>
    <rPh sb="49" eb="51">
      <t>カクニン</t>
    </rPh>
    <phoneticPr fontId="2"/>
  </si>
  <si>
    <t>➣　計画所要合計額に占める配送経費の割合は20％以内としてください（「OK」表示が出ているのを確認してください）。</t>
    <rPh sb="2" eb="6">
      <t>ケイカクショヨウ</t>
    </rPh>
    <rPh sb="6" eb="9">
      <t>ゴウケイガク</t>
    </rPh>
    <rPh sb="10" eb="11">
      <t>シ</t>
    </rPh>
    <rPh sb="13" eb="17">
      <t>ハイソウケイヒ</t>
    </rPh>
    <rPh sb="18" eb="20">
      <t>ワリアイ</t>
    </rPh>
    <rPh sb="24" eb="26">
      <t>イナイ</t>
    </rPh>
    <rPh sb="38" eb="40">
      <t>ヒョウジ</t>
    </rPh>
    <rPh sb="41" eb="42">
      <t>デ</t>
    </rPh>
    <rPh sb="47" eb="49">
      <t>カクニン</t>
    </rPh>
    <phoneticPr fontId="2"/>
  </si>
  <si>
    <t>➣　委託費及び備品購入費を計上する場合は、理由書を添付してください（様式任意）。</t>
  </si>
  <si>
    <r>
      <t>様式６－１基準額調により計算した基準額と同じ内訳になる場合は、チェック</t>
    </r>
    <r>
      <rPr>
        <sz val="12"/>
        <rFont val="Segoe UI Symbol"/>
        <family val="3"/>
      </rPr>
      <t>✅</t>
    </r>
    <r>
      <rPr>
        <sz val="12"/>
        <rFont val="游ゴシック"/>
        <family val="3"/>
        <charset val="128"/>
        <scheme val="minor"/>
      </rPr>
      <t>してください　</t>
    </r>
    <rPh sb="0" eb="2">
      <t>ヨウシキ</t>
    </rPh>
    <rPh sb="5" eb="8">
      <t>キジュンガク</t>
    </rPh>
    <rPh sb="8" eb="9">
      <t>シラ</t>
    </rPh>
    <rPh sb="12" eb="14">
      <t>ケイサン</t>
    </rPh>
    <rPh sb="16" eb="19">
      <t>キジュンガク</t>
    </rPh>
    <rPh sb="20" eb="21">
      <t>オナ</t>
    </rPh>
    <rPh sb="22" eb="24">
      <t>ウチワケ</t>
    </rPh>
    <rPh sb="27" eb="29">
      <t>バアイ</t>
    </rPh>
    <phoneticPr fontId="2"/>
  </si>
  <si>
    <t>→</t>
    <phoneticPr fontId="2"/>
  </si>
  <si>
    <r>
      <t>←「</t>
    </r>
    <r>
      <rPr>
        <sz val="11"/>
        <color theme="1"/>
        <rFont val="Segoe UI Symbol"/>
        <family val="2"/>
      </rPr>
      <t>✅</t>
    </r>
    <r>
      <rPr>
        <sz val="11"/>
        <color theme="1"/>
        <rFont val="游ゴシック"/>
        <family val="2"/>
        <charset val="128"/>
      </rPr>
      <t>」</t>
    </r>
    <r>
      <rPr>
        <sz val="11"/>
        <color theme="1"/>
        <rFont val="游ゴシック"/>
        <family val="2"/>
        <charset val="128"/>
        <scheme val="minor"/>
      </rPr>
      <t>した場合は、様式６－１のみを作成してください。</t>
    </r>
    <rPh sb="6" eb="8">
      <t>バアイ</t>
    </rPh>
    <rPh sb="10" eb="12">
      <t>ヨウシキ</t>
    </rPh>
    <rPh sb="18" eb="20">
      <t>サクセイ</t>
    </rPh>
    <phoneticPr fontId="2"/>
  </si>
  <si>
    <r>
      <rPr>
        <sz val="11"/>
        <rFont val="Segoe UI Symbol"/>
        <family val="2"/>
      </rPr>
      <t>➣</t>
    </r>
    <r>
      <rPr>
        <sz val="11"/>
        <rFont val="游ゴシック"/>
        <family val="3"/>
        <charset val="128"/>
        <scheme val="minor"/>
      </rPr>
      <t>　食事等支援経費に占める管理運営経費の割合は15％以内です。</t>
    </r>
    <rPh sb="2" eb="9">
      <t>ショクジトウシエンケイヒ</t>
    </rPh>
    <phoneticPr fontId="2"/>
  </si>
  <si>
    <t>回</t>
    <rPh sb="0" eb="1">
      <t>カイ</t>
    </rPh>
    <phoneticPr fontId="2"/>
  </si>
  <si>
    <t>フードパントリー食材（パスタ、調味料等）</t>
    <rPh sb="8" eb="10">
      <t>ショクザイ</t>
    </rPh>
    <rPh sb="15" eb="18">
      <t>チョウミリョウ</t>
    </rPh>
    <rPh sb="18" eb="19">
      <t>トウ</t>
    </rPh>
    <phoneticPr fontId="2"/>
  </si>
  <si>
    <t>数値</t>
    <rPh sb="0" eb="2">
      <t>スウチ</t>
    </rPh>
    <phoneticPr fontId="2"/>
  </si>
  <si>
    <t>こども食堂食材（卵、魚等）</t>
    <rPh sb="3" eb="5">
      <t>ショクドウ</t>
    </rPh>
    <rPh sb="5" eb="7">
      <t>ショクザイ</t>
    </rPh>
    <rPh sb="8" eb="9">
      <t>タマゴ</t>
    </rPh>
    <rPh sb="10" eb="11">
      <t>サカナ</t>
    </rPh>
    <rPh sb="11" eb="12">
      <t>トウ</t>
    </rPh>
    <phoneticPr fontId="2"/>
  </si>
  <si>
    <t>フードパントリー同時開催学用品（ノート等）</t>
    <rPh sb="8" eb="12">
      <t>ドウジカイサイ</t>
    </rPh>
    <rPh sb="12" eb="15">
      <t>ガクヨウヒン</t>
    </rPh>
    <rPh sb="19" eb="20">
      <t>トウ</t>
    </rPh>
    <phoneticPr fontId="2"/>
  </si>
  <si>
    <t>有償ボランティア</t>
    <rPh sb="0" eb="2">
      <t>ユウショウ</t>
    </rPh>
    <phoneticPr fontId="2"/>
  </si>
  <si>
    <t>人</t>
    <rPh sb="0" eb="1">
      <t>ヒト</t>
    </rPh>
    <phoneticPr fontId="2"/>
  </si>
  <si>
    <r>
      <t>チェック欄（食事等支援経費の15％以内の場合「OK」表示）</t>
    </r>
    <r>
      <rPr>
        <sz val="10"/>
        <rFont val="游ゴシック"/>
        <family val="3"/>
        <charset val="128"/>
      </rPr>
      <t>→</t>
    </r>
    <rPh sb="4" eb="5">
      <t>ラン</t>
    </rPh>
    <rPh sb="6" eb="8">
      <t>ショクジ</t>
    </rPh>
    <rPh sb="8" eb="9">
      <t>トウ</t>
    </rPh>
    <rPh sb="9" eb="11">
      <t>シエン</t>
    </rPh>
    <rPh sb="11" eb="13">
      <t>ケイヒ</t>
    </rPh>
    <rPh sb="17" eb="19">
      <t>イナイ</t>
    </rPh>
    <rPh sb="20" eb="22">
      <t>バアイ</t>
    </rPh>
    <rPh sb="26" eb="28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</si>
</sst>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name val="BIZ UDゴシック"/>
      <family val="3"/>
      <charset val="128"/>
    </font>
    <font>
      <sz val="11"/>
      <name val="Segoe UI Symbol"/>
      <family val="3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Segoe UI Symbol"/>
      <family val="3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  <font>
      <sz val="11"/>
      <name val="Segoe UI Symbol"/>
      <family val="2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19" xfId="1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8" fontId="3" fillId="0" borderId="29" xfId="1" applyFont="1" applyBorder="1">
      <alignment vertical="center"/>
    </xf>
    <xf numFmtId="0" fontId="3" fillId="0" borderId="29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176" fontId="3" fillId="0" borderId="29" xfId="1" applyNumberFormat="1" applyFont="1" applyBorder="1">
      <alignment vertical="center"/>
    </xf>
    <xf numFmtId="0" fontId="6" fillId="0" borderId="29" xfId="0" applyFont="1" applyBorder="1">
      <alignment vertical="center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38" fontId="5" fillId="3" borderId="26" xfId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3" borderId="21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76" fontId="5" fillId="3" borderId="26" xfId="1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5" xfId="0" applyFont="1" applyBorder="1" applyAlignment="1">
      <alignment vertical="center" wrapText="1"/>
    </xf>
    <xf numFmtId="38" fontId="3" fillId="0" borderId="35" xfId="1" applyFont="1" applyBorder="1">
      <alignment vertical="center"/>
    </xf>
    <xf numFmtId="38" fontId="3" fillId="0" borderId="30" xfId="1" applyFont="1" applyBorder="1">
      <alignment vertical="center"/>
    </xf>
    <xf numFmtId="0" fontId="3" fillId="0" borderId="30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30" xfId="1" applyNumberFormat="1" applyFont="1" applyBorder="1">
      <alignment vertical="center"/>
    </xf>
    <xf numFmtId="0" fontId="6" fillId="0" borderId="30" xfId="0" applyFont="1" applyBorder="1">
      <alignment vertical="center"/>
    </xf>
    <xf numFmtId="0" fontId="3" fillId="0" borderId="36" xfId="0" applyFont="1" applyBorder="1" applyAlignment="1">
      <alignment vertical="center" wrapText="1"/>
    </xf>
    <xf numFmtId="38" fontId="3" fillId="0" borderId="36" xfId="1" applyFont="1" applyBorder="1">
      <alignment vertical="center"/>
    </xf>
    <xf numFmtId="38" fontId="3" fillId="0" borderId="37" xfId="1" applyFont="1" applyBorder="1">
      <alignment vertical="center"/>
    </xf>
    <xf numFmtId="0" fontId="3" fillId="0" borderId="37" xfId="0" applyFont="1" applyBorder="1">
      <alignment vertical="center"/>
    </xf>
    <xf numFmtId="0" fontId="3" fillId="0" borderId="37" xfId="0" applyFont="1" applyBorder="1" applyAlignment="1">
      <alignment horizontal="center" vertical="center"/>
    </xf>
    <xf numFmtId="176" fontId="3" fillId="0" borderId="37" xfId="1" applyNumberFormat="1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14" fillId="4" borderId="45" xfId="0" applyFont="1" applyFill="1" applyBorder="1">
      <alignment vertical="center"/>
    </xf>
    <xf numFmtId="0" fontId="3" fillId="4" borderId="27" xfId="0" applyFont="1" applyFill="1" applyBorder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3" fillId="4" borderId="27" xfId="0" applyFont="1" applyFill="1" applyBorder="1" applyAlignment="1">
      <alignment vertical="center" wrapText="1"/>
    </xf>
    <xf numFmtId="38" fontId="5" fillId="3" borderId="26" xfId="1" applyFont="1" applyFill="1" applyBorder="1" applyAlignment="1">
      <alignment horizontal="center" vertical="center" wrapText="1"/>
    </xf>
    <xf numFmtId="38" fontId="3" fillId="0" borderId="37" xfId="1" applyFont="1" applyBorder="1" applyAlignment="1">
      <alignment vertical="center" wrapText="1"/>
    </xf>
    <xf numFmtId="38" fontId="3" fillId="0" borderId="29" xfId="1" applyFont="1" applyBorder="1" applyAlignment="1">
      <alignment vertical="center" wrapText="1"/>
    </xf>
    <xf numFmtId="38" fontId="3" fillId="0" borderId="30" xfId="1" applyFont="1" applyBorder="1" applyAlignment="1">
      <alignment vertical="center" wrapText="1"/>
    </xf>
    <xf numFmtId="38" fontId="3" fillId="0" borderId="5" xfId="1" applyFont="1" applyBorder="1">
      <alignment vertical="center"/>
    </xf>
    <xf numFmtId="38" fontId="3" fillId="0" borderId="29" xfId="1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13" fillId="0" borderId="10" xfId="1" applyFont="1" applyBorder="1" applyAlignment="1">
      <alignment horizontal="right" vertical="center"/>
    </xf>
    <xf numFmtId="38" fontId="13" fillId="0" borderId="9" xfId="1" applyFont="1" applyBorder="1" applyAlignment="1">
      <alignment horizontal="right" vertical="center"/>
    </xf>
    <xf numFmtId="38" fontId="13" fillId="0" borderId="16" xfId="1" applyFont="1" applyBorder="1" applyAlignment="1">
      <alignment horizontal="right" vertical="center"/>
    </xf>
    <xf numFmtId="38" fontId="13" fillId="2" borderId="11" xfId="1" applyFont="1" applyFill="1" applyBorder="1" applyAlignment="1">
      <alignment horizontal="center" vertical="center"/>
    </xf>
    <xf numFmtId="38" fontId="13" fillId="2" borderId="15" xfId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38" fontId="4" fillId="0" borderId="29" xfId="1" applyFont="1" applyBorder="1" applyAlignment="1">
      <alignment horizontal="center" vertical="top" wrapText="1"/>
    </xf>
    <xf numFmtId="38" fontId="3" fillId="0" borderId="29" xfId="1" applyFont="1" applyBorder="1" applyAlignment="1">
      <alignment horizontal="center" vertical="center" wrapText="1"/>
    </xf>
    <xf numFmtId="38" fontId="3" fillId="0" borderId="33" xfId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top" wrapText="1"/>
    </xf>
    <xf numFmtId="38" fontId="5" fillId="0" borderId="40" xfId="1" applyFont="1" applyBorder="1" applyAlignment="1">
      <alignment horizontal="center" vertical="top" wrapText="1"/>
    </xf>
    <xf numFmtId="38" fontId="3" fillId="0" borderId="40" xfId="1" applyFont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41" xfId="1" applyFont="1" applyFill="1" applyBorder="1" applyAlignment="1">
      <alignment horizontal="center" vertical="center"/>
    </xf>
    <xf numFmtId="38" fontId="3" fillId="2" borderId="48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right" vertical="center" wrapText="1"/>
    </xf>
    <xf numFmtId="38" fontId="3" fillId="0" borderId="29" xfId="1" applyFont="1" applyFill="1" applyBorder="1" applyAlignment="1">
      <alignment horizontal="center" vertical="center"/>
    </xf>
    <xf numFmtId="38" fontId="3" fillId="0" borderId="33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5" fillId="0" borderId="40" xfId="1" applyFont="1" applyBorder="1" applyAlignment="1">
      <alignment horizontal="center" vertical="center" wrapText="1"/>
    </xf>
    <xf numFmtId="38" fontId="3" fillId="2" borderId="14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43" xfId="1" applyFont="1" applyFill="1" applyBorder="1" applyAlignment="1">
      <alignment horizontal="center" vertical="center"/>
    </xf>
    <xf numFmtId="38" fontId="5" fillId="0" borderId="30" xfId="1" applyFont="1" applyBorder="1" applyAlignment="1">
      <alignment horizontal="left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38" fontId="3" fillId="2" borderId="46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49" xfId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8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wrapText="1"/>
    </xf>
    <xf numFmtId="38" fontId="5" fillId="0" borderId="46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47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331521</xdr:colOff>
      <xdr:row>0</xdr:row>
      <xdr:rowOff>195944</xdr:rowOff>
    </xdr:from>
    <xdr:ext cx="680851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69E4DF-5ACE-4046-A556-5B8AC5DD72C7}"/>
            </a:ext>
          </a:extLst>
        </xdr:cNvPr>
        <xdr:cNvSpPr txBox="1"/>
      </xdr:nvSpPr>
      <xdr:spPr>
        <a:xfrm>
          <a:off x="7635835" y="195944"/>
          <a:ext cx="680851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654413</xdr:colOff>
      <xdr:row>0</xdr:row>
      <xdr:rowOff>177982</xdr:rowOff>
    </xdr:from>
    <xdr:ext cx="170651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7CAE98-3B38-45C0-9D16-FE34B5448C9D}"/>
            </a:ext>
          </a:extLst>
        </xdr:cNvPr>
        <xdr:cNvSpPr txBox="1"/>
      </xdr:nvSpPr>
      <xdr:spPr>
        <a:xfrm>
          <a:off x="6739527" y="177982"/>
          <a:ext cx="1706519" cy="328423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様式６（記載例）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CFF5-6488-4F39-BF5D-72E748E70AB3}">
  <dimension ref="B2:X60"/>
  <sheetViews>
    <sheetView showGridLines="0" tabSelected="1" view="pageBreakPreview" zoomScale="70" zoomScaleNormal="100" zoomScaleSheetLayoutView="70" workbookViewId="0">
      <selection activeCell="L8" sqref="L8"/>
    </sheetView>
  </sheetViews>
  <sheetFormatPr defaultRowHeight="18.75" x14ac:dyDescent="0.4"/>
  <cols>
    <col min="1" max="1" width="1.75" customWidth="1"/>
    <col min="2" max="2" width="13.5" style="1" customWidth="1"/>
    <col min="3" max="3" width="18.25" style="1" customWidth="1"/>
    <col min="4" max="4" width="15.5" style="1" customWidth="1"/>
    <col min="5" max="5" width="12.5" style="1" customWidth="1"/>
    <col min="6" max="6" width="9.25" style="1" customWidth="1"/>
    <col min="7" max="7" width="5.125" style="1" bestFit="1" customWidth="1"/>
    <col min="8" max="8" width="3.5" style="1" bestFit="1" customWidth="1"/>
    <col min="9" max="9" width="9.25" style="1" customWidth="1"/>
    <col min="10" max="10" width="5.125" style="1" bestFit="1" customWidth="1"/>
    <col min="11" max="11" width="3.25" style="1" bestFit="1" customWidth="1"/>
    <col min="12" max="12" width="9.25" style="1" customWidth="1"/>
    <col min="13" max="13" width="5.125" style="1" bestFit="1" customWidth="1"/>
    <col min="14" max="14" width="34.625" style="8" customWidth="1"/>
  </cols>
  <sheetData>
    <row r="2" spans="2:14" x14ac:dyDescent="0.4">
      <c r="B2" s="3"/>
      <c r="L2"/>
      <c r="M2"/>
    </row>
    <row r="3" spans="2:14" ht="24" x14ac:dyDescent="0.4">
      <c r="B3" s="65" t="s">
        <v>19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2:14" x14ac:dyDescent="0.4">
      <c r="C4" s="2"/>
      <c r="G4" s="66" t="s">
        <v>0</v>
      </c>
      <c r="H4" s="67"/>
      <c r="I4" s="67"/>
      <c r="J4" s="67"/>
      <c r="K4" s="67"/>
      <c r="L4" s="67"/>
      <c r="M4" s="68"/>
    </row>
    <row r="5" spans="2:14" x14ac:dyDescent="0.4">
      <c r="G5" s="66"/>
      <c r="H5" s="67"/>
      <c r="I5" s="67"/>
      <c r="J5" s="67"/>
      <c r="K5" s="67"/>
      <c r="L5" s="67"/>
      <c r="M5" s="68"/>
    </row>
    <row r="6" spans="2:14" ht="19.5" thickBot="1" x14ac:dyDescent="0.45">
      <c r="G6" s="3"/>
      <c r="H6" s="3"/>
      <c r="I6" s="3"/>
      <c r="J6" s="3"/>
      <c r="K6" s="43"/>
      <c r="L6" s="43"/>
      <c r="M6" s="43"/>
    </row>
    <row r="7" spans="2:14" ht="38.25" thickBot="1" x14ac:dyDescent="0.45">
      <c r="B7" s="44" t="s">
        <v>35</v>
      </c>
      <c r="C7" s="45"/>
      <c r="D7" s="45"/>
      <c r="E7" s="45"/>
      <c r="F7" s="45"/>
      <c r="G7" s="46"/>
      <c r="H7" s="46"/>
      <c r="I7" s="47"/>
      <c r="J7" s="3" t="s">
        <v>36</v>
      </c>
      <c r="K7" s="3"/>
      <c r="L7" s="48"/>
      <c r="M7" s="3"/>
      <c r="N7" s="8" t="s">
        <v>37</v>
      </c>
    </row>
    <row r="8" spans="2:14" x14ac:dyDescent="0.4">
      <c r="G8" s="3"/>
      <c r="H8" s="3"/>
      <c r="I8" s="3"/>
      <c r="J8" s="3"/>
      <c r="K8" s="3"/>
      <c r="L8" s="3"/>
      <c r="M8" s="3"/>
    </row>
    <row r="9" spans="2:14" ht="19.5" thickBot="1" x14ac:dyDescent="0.45">
      <c r="I9" s="69"/>
      <c r="J9" s="69"/>
      <c r="K9" s="5"/>
      <c r="L9" s="69" t="s">
        <v>1</v>
      </c>
      <c r="M9" s="69"/>
    </row>
    <row r="10" spans="2:14" ht="36.75" customHeight="1" thickTop="1" thickBot="1" x14ac:dyDescent="0.45">
      <c r="B10" s="70" t="s">
        <v>20</v>
      </c>
      <c r="C10" s="71"/>
      <c r="D10" s="71"/>
      <c r="E10" s="71"/>
      <c r="F10" s="71"/>
      <c r="G10" s="71"/>
      <c r="H10" s="71"/>
      <c r="I10" s="71"/>
      <c r="J10" s="72"/>
      <c r="K10" s="73">
        <f>K22+K31+K43</f>
        <v>0</v>
      </c>
      <c r="L10" s="73"/>
      <c r="M10" s="74"/>
      <c r="N10" s="8" t="s">
        <v>22</v>
      </c>
    </row>
    <row r="11" spans="2:14" ht="56.25" customHeight="1" thickBot="1" x14ac:dyDescent="0.45">
      <c r="B11" s="20"/>
      <c r="C11" s="21" t="s">
        <v>2</v>
      </c>
      <c r="D11" s="22" t="s">
        <v>3</v>
      </c>
      <c r="E11" s="75" t="s">
        <v>21</v>
      </c>
      <c r="F11" s="76"/>
      <c r="G11" s="76"/>
      <c r="H11" s="76"/>
      <c r="I11" s="76"/>
      <c r="J11" s="76"/>
      <c r="K11" s="76"/>
      <c r="L11" s="76"/>
      <c r="M11" s="77"/>
    </row>
    <row r="12" spans="2:14" s="10" customFormat="1" ht="17.25" thickBot="1" x14ac:dyDescent="0.45">
      <c r="B12" s="16"/>
      <c r="C12" s="17"/>
      <c r="D12" s="18" t="s">
        <v>26</v>
      </c>
      <c r="E12" s="18" t="s">
        <v>24</v>
      </c>
      <c r="F12" s="18" t="s">
        <v>25</v>
      </c>
      <c r="G12" s="19" t="s">
        <v>6</v>
      </c>
      <c r="H12" s="19" t="s">
        <v>5</v>
      </c>
      <c r="I12" s="23" t="s">
        <v>25</v>
      </c>
      <c r="J12" s="19" t="s">
        <v>6</v>
      </c>
      <c r="K12" s="19" t="s">
        <v>5</v>
      </c>
      <c r="L12" s="18" t="s">
        <v>25</v>
      </c>
      <c r="M12" s="24" t="s">
        <v>6</v>
      </c>
      <c r="N12" s="9"/>
    </row>
    <row r="13" spans="2:14" x14ac:dyDescent="0.4">
      <c r="B13" s="58" t="s">
        <v>4</v>
      </c>
      <c r="C13" s="34"/>
      <c r="D13" s="35">
        <f t="shared" ref="D13:D21" si="0">500*I13*L13</f>
        <v>0</v>
      </c>
      <c r="E13" s="36"/>
      <c r="F13" s="36"/>
      <c r="G13" s="37"/>
      <c r="H13" s="38" t="s">
        <v>5</v>
      </c>
      <c r="I13" s="39"/>
      <c r="J13" s="40"/>
      <c r="K13" s="38" t="s">
        <v>5</v>
      </c>
      <c r="L13" s="36"/>
      <c r="M13" s="41" t="s">
        <v>7</v>
      </c>
    </row>
    <row r="14" spans="2:14" x14ac:dyDescent="0.4">
      <c r="B14" s="59"/>
      <c r="C14" s="7"/>
      <c r="D14" s="6">
        <f t="shared" si="0"/>
        <v>0</v>
      </c>
      <c r="E14" s="11"/>
      <c r="F14" s="11"/>
      <c r="G14" s="12"/>
      <c r="H14" s="13" t="s">
        <v>5</v>
      </c>
      <c r="I14" s="14"/>
      <c r="J14" s="15"/>
      <c r="K14" s="13" t="s">
        <v>5</v>
      </c>
      <c r="L14" s="11"/>
      <c r="M14" s="25" t="s">
        <v>7</v>
      </c>
    </row>
    <row r="15" spans="2:14" x14ac:dyDescent="0.4">
      <c r="B15" s="59"/>
      <c r="C15" s="7"/>
      <c r="D15" s="6">
        <f t="shared" si="0"/>
        <v>0</v>
      </c>
      <c r="E15" s="11"/>
      <c r="F15" s="11"/>
      <c r="G15" s="12"/>
      <c r="H15" s="13" t="s">
        <v>5</v>
      </c>
      <c r="I15" s="14"/>
      <c r="J15" s="15"/>
      <c r="K15" s="13" t="s">
        <v>5</v>
      </c>
      <c r="L15" s="11"/>
      <c r="M15" s="25" t="s">
        <v>7</v>
      </c>
    </row>
    <row r="16" spans="2:14" x14ac:dyDescent="0.4">
      <c r="B16" s="59"/>
      <c r="C16" s="7"/>
      <c r="D16" s="6">
        <f t="shared" si="0"/>
        <v>0</v>
      </c>
      <c r="E16" s="11"/>
      <c r="F16" s="11"/>
      <c r="G16" s="12"/>
      <c r="H16" s="13" t="s">
        <v>5</v>
      </c>
      <c r="I16" s="14"/>
      <c r="J16" s="15"/>
      <c r="K16" s="13" t="s">
        <v>5</v>
      </c>
      <c r="L16" s="11"/>
      <c r="M16" s="25" t="s">
        <v>7</v>
      </c>
    </row>
    <row r="17" spans="2:24" x14ac:dyDescent="0.4">
      <c r="B17" s="59"/>
      <c r="C17" s="7"/>
      <c r="D17" s="6">
        <f t="shared" si="0"/>
        <v>0</v>
      </c>
      <c r="E17" s="11"/>
      <c r="F17" s="11"/>
      <c r="G17" s="12"/>
      <c r="H17" s="13" t="s">
        <v>5</v>
      </c>
      <c r="I17" s="14"/>
      <c r="J17" s="15"/>
      <c r="K17" s="13" t="s">
        <v>5</v>
      </c>
      <c r="L17" s="11"/>
      <c r="M17" s="25" t="s">
        <v>7</v>
      </c>
    </row>
    <row r="18" spans="2:24" x14ac:dyDescent="0.4">
      <c r="B18" s="59"/>
      <c r="C18" s="7"/>
      <c r="D18" s="6">
        <f t="shared" si="0"/>
        <v>0</v>
      </c>
      <c r="E18" s="11"/>
      <c r="F18" s="11"/>
      <c r="G18" s="12"/>
      <c r="H18" s="13" t="s">
        <v>5</v>
      </c>
      <c r="I18" s="14"/>
      <c r="J18" s="15"/>
      <c r="K18" s="13" t="s">
        <v>5</v>
      </c>
      <c r="L18" s="11"/>
      <c r="M18" s="25" t="s">
        <v>7</v>
      </c>
    </row>
    <row r="19" spans="2:24" x14ac:dyDescent="0.4">
      <c r="B19" s="59"/>
      <c r="C19" s="7"/>
      <c r="D19" s="6">
        <f t="shared" si="0"/>
        <v>0</v>
      </c>
      <c r="E19" s="11"/>
      <c r="F19" s="11"/>
      <c r="G19" s="12"/>
      <c r="H19" s="13" t="s">
        <v>5</v>
      </c>
      <c r="I19" s="14"/>
      <c r="J19" s="15"/>
      <c r="K19" s="13" t="s">
        <v>5</v>
      </c>
      <c r="L19" s="11"/>
      <c r="M19" s="25" t="s">
        <v>7</v>
      </c>
      <c r="W19" s="1"/>
      <c r="X19" s="1"/>
    </row>
    <row r="20" spans="2:24" x14ac:dyDescent="0.4">
      <c r="B20" s="59"/>
      <c r="C20" s="7"/>
      <c r="D20" s="6">
        <f t="shared" si="0"/>
        <v>0</v>
      </c>
      <c r="E20" s="11"/>
      <c r="F20" s="11"/>
      <c r="G20" s="12"/>
      <c r="H20" s="13" t="s">
        <v>5</v>
      </c>
      <c r="I20" s="14"/>
      <c r="J20" s="15"/>
      <c r="K20" s="13" t="s">
        <v>5</v>
      </c>
      <c r="L20" s="11"/>
      <c r="M20" s="25" t="s">
        <v>7</v>
      </c>
      <c r="X20" s="1"/>
    </row>
    <row r="21" spans="2:24" x14ac:dyDescent="0.4">
      <c r="B21" s="59"/>
      <c r="C21" s="27"/>
      <c r="D21" s="28">
        <f t="shared" si="0"/>
        <v>0</v>
      </c>
      <c r="E21" s="29"/>
      <c r="F21" s="29"/>
      <c r="G21" s="30"/>
      <c r="H21" s="31" t="s">
        <v>5</v>
      </c>
      <c r="I21" s="32"/>
      <c r="J21" s="33"/>
      <c r="K21" s="13" t="s">
        <v>5</v>
      </c>
      <c r="L21" s="11"/>
      <c r="M21" s="25" t="s">
        <v>7</v>
      </c>
      <c r="X21" s="1"/>
    </row>
    <row r="22" spans="2:24" ht="21" customHeight="1" x14ac:dyDescent="0.4">
      <c r="B22" s="59"/>
      <c r="C22" s="81" t="s">
        <v>3</v>
      </c>
      <c r="D22" s="56">
        <f>SUM(D12:D21)</f>
        <v>0</v>
      </c>
      <c r="E22" s="78" t="s">
        <v>8</v>
      </c>
      <c r="F22" s="83"/>
      <c r="G22" s="83"/>
      <c r="H22" s="79" t="s">
        <v>9</v>
      </c>
      <c r="I22" s="79"/>
      <c r="J22" s="79"/>
      <c r="K22" s="86">
        <f>ROUNDDOWN(D22,-3)</f>
        <v>0</v>
      </c>
      <c r="L22" s="86">
        <f>ROUNDDOWN(K22,-3)</f>
        <v>0</v>
      </c>
      <c r="M22" s="87">
        <f>ROUNDDOWN(L22,-3)</f>
        <v>0</v>
      </c>
      <c r="X22" s="1"/>
    </row>
    <row r="23" spans="2:24" ht="21" customHeight="1" thickBot="1" x14ac:dyDescent="0.45">
      <c r="B23" s="60"/>
      <c r="C23" s="82"/>
      <c r="D23" s="57"/>
      <c r="E23" s="84"/>
      <c r="F23" s="84"/>
      <c r="G23" s="84"/>
      <c r="H23" s="85"/>
      <c r="I23" s="85"/>
      <c r="J23" s="85"/>
      <c r="K23" s="88">
        <f>ROUNDDOWN(J23,-3)</f>
        <v>0</v>
      </c>
      <c r="L23" s="88">
        <f>ROUNDDOWN(K23,-3)</f>
        <v>0</v>
      </c>
      <c r="M23" s="89">
        <f>ROUNDDOWN(L23,-3)</f>
        <v>0</v>
      </c>
      <c r="X23" s="1"/>
    </row>
    <row r="24" spans="2:24" x14ac:dyDescent="0.4">
      <c r="B24" s="108" t="s">
        <v>23</v>
      </c>
      <c r="C24" s="37"/>
      <c r="D24" s="36"/>
      <c r="E24" s="36"/>
      <c r="F24" s="36"/>
      <c r="G24" s="37"/>
      <c r="H24" s="38" t="s">
        <v>5</v>
      </c>
      <c r="I24" s="36"/>
      <c r="J24" s="37"/>
      <c r="K24" s="38" t="s">
        <v>5</v>
      </c>
      <c r="L24" s="36"/>
      <c r="M24" s="42"/>
      <c r="X24" s="1"/>
    </row>
    <row r="25" spans="2:24" x14ac:dyDescent="0.4">
      <c r="B25" s="109"/>
      <c r="C25" s="12"/>
      <c r="D25" s="11"/>
      <c r="E25" s="11"/>
      <c r="F25" s="11"/>
      <c r="G25" s="12"/>
      <c r="H25" s="13" t="s">
        <v>5</v>
      </c>
      <c r="I25" s="11"/>
      <c r="J25" s="12"/>
      <c r="K25" s="13" t="s">
        <v>5</v>
      </c>
      <c r="L25" s="11"/>
      <c r="M25" s="26"/>
      <c r="X25" s="1"/>
    </row>
    <row r="26" spans="2:24" x14ac:dyDescent="0.4">
      <c r="B26" s="109"/>
      <c r="C26" s="12"/>
      <c r="D26" s="11"/>
      <c r="E26" s="11"/>
      <c r="F26" s="11"/>
      <c r="G26" s="12"/>
      <c r="H26" s="13" t="s">
        <v>5</v>
      </c>
      <c r="I26" s="11"/>
      <c r="J26" s="12"/>
      <c r="K26" s="13" t="s">
        <v>5</v>
      </c>
      <c r="L26" s="11"/>
      <c r="M26" s="26"/>
      <c r="X26" s="1"/>
    </row>
    <row r="27" spans="2:24" x14ac:dyDescent="0.4">
      <c r="B27" s="109"/>
      <c r="C27" s="12"/>
      <c r="D27" s="11"/>
      <c r="E27" s="11"/>
      <c r="F27" s="11"/>
      <c r="G27" s="12"/>
      <c r="H27" s="13" t="s">
        <v>5</v>
      </c>
      <c r="I27" s="11"/>
      <c r="J27" s="12"/>
      <c r="K27" s="13" t="s">
        <v>5</v>
      </c>
      <c r="L27" s="11"/>
      <c r="M27" s="26"/>
      <c r="X27" s="1"/>
    </row>
    <row r="28" spans="2:24" x14ac:dyDescent="0.4">
      <c r="B28" s="109"/>
      <c r="C28" s="12"/>
      <c r="D28" s="11"/>
      <c r="E28" s="11"/>
      <c r="F28" s="11"/>
      <c r="G28" s="12"/>
      <c r="H28" s="13" t="s">
        <v>5</v>
      </c>
      <c r="I28" s="11"/>
      <c r="J28" s="12"/>
      <c r="K28" s="13" t="s">
        <v>5</v>
      </c>
      <c r="L28" s="11"/>
      <c r="M28" s="26"/>
      <c r="X28" s="1"/>
    </row>
    <row r="29" spans="2:24" x14ac:dyDescent="0.4">
      <c r="B29" s="109"/>
      <c r="C29" s="12"/>
      <c r="D29" s="11"/>
      <c r="E29" s="11"/>
      <c r="F29" s="11"/>
      <c r="G29" s="12"/>
      <c r="H29" s="13" t="s">
        <v>5</v>
      </c>
      <c r="I29" s="11"/>
      <c r="J29" s="12"/>
      <c r="K29" s="13" t="s">
        <v>5</v>
      </c>
      <c r="L29" s="11"/>
      <c r="M29" s="26"/>
      <c r="X29" s="1"/>
    </row>
    <row r="30" spans="2:24" x14ac:dyDescent="0.4">
      <c r="B30" s="109"/>
      <c r="C30" s="12"/>
      <c r="D30" s="11"/>
      <c r="E30" s="11"/>
      <c r="F30" s="11"/>
      <c r="G30" s="12"/>
      <c r="H30" s="13" t="s">
        <v>5</v>
      </c>
      <c r="I30" s="11"/>
      <c r="J30" s="12"/>
      <c r="K30" s="31" t="s">
        <v>5</v>
      </c>
      <c r="L30" s="29"/>
      <c r="M30" s="4"/>
      <c r="X30" s="1"/>
    </row>
    <row r="31" spans="2:24" ht="21" customHeight="1" x14ac:dyDescent="0.4">
      <c r="B31" s="109"/>
      <c r="C31" s="61" t="s">
        <v>3</v>
      </c>
      <c r="D31" s="63">
        <f>SUM(D24:D30)</f>
        <v>0</v>
      </c>
      <c r="E31" s="78" t="s">
        <v>8</v>
      </c>
      <c r="F31" s="78"/>
      <c r="G31" s="78"/>
      <c r="H31" s="79" t="s">
        <v>9</v>
      </c>
      <c r="I31" s="79"/>
      <c r="J31" s="79"/>
      <c r="K31" s="56">
        <f>ROUNDDOWN(D31,-3)</f>
        <v>0</v>
      </c>
      <c r="L31" s="56">
        <f>ROUNDDOWN(K31,-3)</f>
        <v>0</v>
      </c>
      <c r="M31" s="80">
        <f>ROUNDDOWN(L31,-3)</f>
        <v>0</v>
      </c>
      <c r="X31" s="1"/>
    </row>
    <row r="32" spans="2:24" ht="21" customHeight="1" x14ac:dyDescent="0.4">
      <c r="B32" s="109"/>
      <c r="C32" s="62"/>
      <c r="D32" s="64"/>
      <c r="E32" s="78"/>
      <c r="F32" s="78"/>
      <c r="G32" s="78"/>
      <c r="H32" s="79"/>
      <c r="I32" s="79"/>
      <c r="J32" s="79"/>
      <c r="K32" s="56">
        <f>ROUNDDOWN(J32,-3)</f>
        <v>0</v>
      </c>
      <c r="L32" s="56">
        <f>ROUNDDOWN(K32,-3)</f>
        <v>0</v>
      </c>
      <c r="M32" s="80">
        <f>ROUNDDOWN(L32,-3)</f>
        <v>0</v>
      </c>
      <c r="X32" s="1"/>
    </row>
    <row r="33" spans="2:24" ht="37.15" customHeight="1" x14ac:dyDescent="0.4">
      <c r="B33" s="109"/>
      <c r="C33" s="111"/>
      <c r="D33" s="112"/>
      <c r="E33" s="93" t="s">
        <v>27</v>
      </c>
      <c r="F33" s="93"/>
      <c r="G33" s="93"/>
      <c r="H33" s="93"/>
      <c r="I33" s="93"/>
      <c r="J33" s="93"/>
      <c r="K33" s="94">
        <f>K22*0.15</f>
        <v>0</v>
      </c>
      <c r="L33" s="94"/>
      <c r="M33" s="95"/>
      <c r="X33" s="1"/>
    </row>
    <row r="34" spans="2:24" ht="37.15" customHeight="1" x14ac:dyDescent="0.4">
      <c r="B34" s="109"/>
      <c r="C34" s="113"/>
      <c r="D34" s="114"/>
      <c r="E34" s="101" t="s">
        <v>28</v>
      </c>
      <c r="F34" s="101"/>
      <c r="G34" s="101"/>
      <c r="H34" s="101"/>
      <c r="I34" s="101"/>
      <c r="J34" s="101"/>
      <c r="K34" s="90">
        <f>MIN(K31,K33)</f>
        <v>0</v>
      </c>
      <c r="L34" s="91"/>
      <c r="M34" s="92"/>
      <c r="X34" s="1"/>
    </row>
    <row r="35" spans="2:24" ht="37.15" customHeight="1" thickBot="1" x14ac:dyDescent="0.45">
      <c r="B35" s="110"/>
      <c r="C35" s="115"/>
      <c r="D35" s="116"/>
      <c r="E35" s="97" t="s">
        <v>46</v>
      </c>
      <c r="F35" s="97"/>
      <c r="G35" s="97"/>
      <c r="H35" s="97"/>
      <c r="I35" s="97"/>
      <c r="J35" s="97"/>
      <c r="K35" s="105" t="str">
        <f>IF(K34&lt;=K33,"OK","NG")</f>
        <v>OK</v>
      </c>
      <c r="L35" s="106"/>
      <c r="M35" s="107"/>
      <c r="X35" s="1"/>
    </row>
    <row r="36" spans="2:24" ht="19.5" customHeight="1" x14ac:dyDescent="0.4">
      <c r="B36" s="102" t="s">
        <v>29</v>
      </c>
      <c r="C36" s="37"/>
      <c r="D36" s="36"/>
      <c r="E36" s="36"/>
      <c r="F36" s="36"/>
      <c r="G36" s="37"/>
      <c r="H36" s="38" t="s">
        <v>5</v>
      </c>
      <c r="I36" s="36"/>
      <c r="J36" s="37"/>
      <c r="K36" s="38" t="s">
        <v>5</v>
      </c>
      <c r="L36" s="36"/>
      <c r="M36" s="42"/>
      <c r="X36" s="1"/>
    </row>
    <row r="37" spans="2:24" ht="19.5" customHeight="1" x14ac:dyDescent="0.4">
      <c r="B37" s="103"/>
      <c r="C37" s="12"/>
      <c r="D37" s="11"/>
      <c r="E37" s="11"/>
      <c r="F37" s="11"/>
      <c r="G37" s="12"/>
      <c r="H37" s="13" t="s">
        <v>5</v>
      </c>
      <c r="I37" s="11"/>
      <c r="J37" s="12"/>
      <c r="K37" s="13" t="s">
        <v>5</v>
      </c>
      <c r="L37" s="11"/>
      <c r="M37" s="26"/>
      <c r="X37" s="1"/>
    </row>
    <row r="38" spans="2:24" ht="19.5" customHeight="1" x14ac:dyDescent="0.4">
      <c r="B38" s="103"/>
      <c r="C38" s="12"/>
      <c r="D38" s="11"/>
      <c r="E38" s="11"/>
      <c r="F38" s="11"/>
      <c r="G38" s="12"/>
      <c r="H38" s="13" t="s">
        <v>5</v>
      </c>
      <c r="I38" s="11"/>
      <c r="J38" s="12"/>
      <c r="K38" s="13" t="s">
        <v>5</v>
      </c>
      <c r="L38" s="11"/>
      <c r="M38" s="26"/>
      <c r="X38" s="1"/>
    </row>
    <row r="39" spans="2:24" ht="20.25" customHeight="1" x14ac:dyDescent="0.4">
      <c r="B39" s="103"/>
      <c r="C39" s="12"/>
      <c r="D39" s="11"/>
      <c r="E39" s="11"/>
      <c r="F39" s="11"/>
      <c r="G39" s="12"/>
      <c r="H39" s="13" t="s">
        <v>5</v>
      </c>
      <c r="I39" s="11"/>
      <c r="J39" s="12"/>
      <c r="K39" s="13" t="s">
        <v>5</v>
      </c>
      <c r="L39" s="11"/>
      <c r="M39" s="26"/>
    </row>
    <row r="40" spans="2:24" ht="20.25" customHeight="1" x14ac:dyDescent="0.4">
      <c r="B40" s="103"/>
      <c r="C40" s="12"/>
      <c r="D40" s="11"/>
      <c r="E40" s="11"/>
      <c r="F40" s="11"/>
      <c r="G40" s="12"/>
      <c r="H40" s="13" t="s">
        <v>5</v>
      </c>
      <c r="I40" s="11"/>
      <c r="J40" s="12"/>
      <c r="K40" s="13" t="s">
        <v>5</v>
      </c>
      <c r="L40" s="11"/>
      <c r="M40" s="26"/>
    </row>
    <row r="41" spans="2:24" ht="18.75" customHeight="1" x14ac:dyDescent="0.4">
      <c r="B41" s="103"/>
      <c r="C41" s="12"/>
      <c r="D41" s="11"/>
      <c r="E41" s="11"/>
      <c r="F41" s="11"/>
      <c r="G41" s="12"/>
      <c r="H41" s="13" t="s">
        <v>5</v>
      </c>
      <c r="I41" s="11"/>
      <c r="J41" s="12"/>
      <c r="K41" s="13" t="s">
        <v>5</v>
      </c>
      <c r="L41" s="11"/>
      <c r="M41" s="26"/>
    </row>
    <row r="42" spans="2:24" ht="20.25" customHeight="1" x14ac:dyDescent="0.4">
      <c r="B42" s="103"/>
      <c r="C42" s="12"/>
      <c r="D42" s="11"/>
      <c r="E42" s="11"/>
      <c r="F42" s="11"/>
      <c r="G42" s="12"/>
      <c r="H42" s="13" t="s">
        <v>5</v>
      </c>
      <c r="I42" s="11"/>
      <c r="J42" s="12"/>
      <c r="K42" s="13" t="s">
        <v>5</v>
      </c>
      <c r="L42" s="11"/>
      <c r="M42" s="26"/>
    </row>
    <row r="43" spans="2:24" ht="20.25" customHeight="1" x14ac:dyDescent="0.4">
      <c r="B43" s="103"/>
      <c r="C43" s="81" t="s">
        <v>3</v>
      </c>
      <c r="D43" s="56">
        <f>SUM(D36:D42)</f>
        <v>0</v>
      </c>
      <c r="E43" s="78" t="s">
        <v>8</v>
      </c>
      <c r="F43" s="78"/>
      <c r="G43" s="78"/>
      <c r="H43" s="79" t="s">
        <v>9</v>
      </c>
      <c r="I43" s="79"/>
      <c r="J43" s="79"/>
      <c r="K43" s="56">
        <f>ROUNDDOWN(D43,-3)</f>
        <v>0</v>
      </c>
      <c r="L43" s="56">
        <f>ROUNDDOWN(K43,-3)</f>
        <v>0</v>
      </c>
      <c r="M43" s="80">
        <f>ROUNDDOWN(L43,-3)</f>
        <v>0</v>
      </c>
    </row>
    <row r="44" spans="2:24" x14ac:dyDescent="0.4">
      <c r="B44" s="103"/>
      <c r="C44" s="81"/>
      <c r="D44" s="56"/>
      <c r="E44" s="78"/>
      <c r="F44" s="78"/>
      <c r="G44" s="78"/>
      <c r="H44" s="79"/>
      <c r="I44" s="79"/>
      <c r="J44" s="79"/>
      <c r="K44" s="56">
        <f>ROUNDDOWN(J44,-3)</f>
        <v>0</v>
      </c>
      <c r="L44" s="56">
        <f>ROUNDDOWN(K44,-3)</f>
        <v>0</v>
      </c>
      <c r="M44" s="80">
        <f>ROUNDDOWN(L44,-3)</f>
        <v>0</v>
      </c>
    </row>
    <row r="45" spans="2:24" ht="36.75" customHeight="1" thickBot="1" x14ac:dyDescent="0.45">
      <c r="B45" s="104"/>
      <c r="C45" s="82"/>
      <c r="D45" s="57"/>
      <c r="E45" s="97" t="s">
        <v>30</v>
      </c>
      <c r="F45" s="97"/>
      <c r="G45" s="97"/>
      <c r="H45" s="97"/>
      <c r="I45" s="97"/>
      <c r="J45" s="97"/>
      <c r="K45" s="98" t="str">
        <f>IF(K43&lt;=K10*0.2,"OK","NG")</f>
        <v>OK</v>
      </c>
      <c r="L45" s="99"/>
      <c r="M45" s="100"/>
    </row>
    <row r="46" spans="2:24" x14ac:dyDescent="0.4">
      <c r="B46" s="1" t="s">
        <v>31</v>
      </c>
    </row>
    <row r="47" spans="2:24" x14ac:dyDescent="0.4">
      <c r="B47" s="1" t="s">
        <v>32</v>
      </c>
    </row>
    <row r="48" spans="2:24" x14ac:dyDescent="0.4">
      <c r="B48" s="1" t="s">
        <v>33</v>
      </c>
    </row>
    <row r="49" spans="2:13" x14ac:dyDescent="0.4">
      <c r="B49" s="1" t="s">
        <v>34</v>
      </c>
    </row>
    <row r="50" spans="2:13" x14ac:dyDescent="0.4">
      <c r="B50" s="1" t="s">
        <v>10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ht="18.75" customHeight="1" x14ac:dyDescent="0.4">
      <c r="B51" s="1" t="s">
        <v>11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3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8" spans="2:13" x14ac:dyDescent="0.4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x14ac:dyDescent="0.4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</row>
    <row r="60" spans="2:13" x14ac:dyDescent="0.4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</row>
  </sheetData>
  <mergeCells count="36">
    <mergeCell ref="B59:M60"/>
    <mergeCell ref="K43:M44"/>
    <mergeCell ref="E45:J45"/>
    <mergeCell ref="K45:M45"/>
    <mergeCell ref="E34:J34"/>
    <mergeCell ref="B36:B45"/>
    <mergeCell ref="C43:C45"/>
    <mergeCell ref="D43:D45"/>
    <mergeCell ref="E43:G44"/>
    <mergeCell ref="H43:J44"/>
    <mergeCell ref="E35:J35"/>
    <mergeCell ref="K35:M35"/>
    <mergeCell ref="B24:B35"/>
    <mergeCell ref="C33:D35"/>
    <mergeCell ref="E22:G23"/>
    <mergeCell ref="H22:J23"/>
    <mergeCell ref="K22:M23"/>
    <mergeCell ref="K34:M34"/>
    <mergeCell ref="E33:J33"/>
    <mergeCell ref="K33:M33"/>
    <mergeCell ref="D22:D23"/>
    <mergeCell ref="B13:B23"/>
    <mergeCell ref="C31:C32"/>
    <mergeCell ref="D31:D32"/>
    <mergeCell ref="B3:M3"/>
    <mergeCell ref="G4:M4"/>
    <mergeCell ref="G5:M5"/>
    <mergeCell ref="I9:J9"/>
    <mergeCell ref="L9:M9"/>
    <mergeCell ref="B10:J10"/>
    <mergeCell ref="K10:M10"/>
    <mergeCell ref="E11:M11"/>
    <mergeCell ref="E31:G32"/>
    <mergeCell ref="H31:J32"/>
    <mergeCell ref="K31:M32"/>
    <mergeCell ref="C22:C23"/>
  </mergeCells>
  <phoneticPr fontId="2"/>
  <dataValidations count="4">
    <dataValidation type="list" allowBlank="1" showInputMessage="1" showErrorMessage="1" sqref="C12:C21" xr:uid="{01B53479-888C-4205-8355-A86E78B6475A}">
      <formula1>"食糧費,学用品,生活必需品"</formula1>
    </dataValidation>
    <dataValidation type="list" allowBlank="1" showInputMessage="1" showErrorMessage="1" sqref="C24:C30" xr:uid="{8A4CD915-529F-4FBB-919C-B0F3894ABB11}">
      <formula1>"賃金,諸謝金,旅費,消耗品費,燃料費,印刷製本費,光熱水費,会議費,雑役務費,通信運搬費,保険料,委託費,借料及び賃料,備品購入費"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C36:C42" xr:uid="{250A4B18-A99E-49DD-AB9F-0854535CA054}">
      <formula1>"旅費,燃料費,借料及び賃料,諸謝金"</formula1>
    </dataValidation>
    <dataValidation type="list" allowBlank="1" showInputMessage="1" showErrorMessage="1" sqref="L7" xr:uid="{BDC2CB0D-6A27-43C1-8DBD-1285AB943A18}">
      <formula1>"✅"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8ED0-9008-4E58-83F0-9E97C427116D}">
  <dimension ref="B2:X59"/>
  <sheetViews>
    <sheetView zoomScale="70" zoomScaleNormal="70" workbookViewId="0"/>
  </sheetViews>
  <sheetFormatPr defaultRowHeight="18.75" x14ac:dyDescent="0.4"/>
  <cols>
    <col min="1" max="1" width="1.75" customWidth="1"/>
    <col min="2" max="2" width="13.5" style="1" customWidth="1"/>
    <col min="3" max="3" width="18.25" style="1" customWidth="1"/>
    <col min="4" max="4" width="15.5" style="1" customWidth="1"/>
    <col min="5" max="5" width="12.5" style="2" customWidth="1"/>
    <col min="6" max="6" width="9.25" style="1" customWidth="1"/>
    <col min="7" max="7" width="5.125" style="1" bestFit="1" customWidth="1"/>
    <col min="8" max="8" width="3.5" style="1" bestFit="1" customWidth="1"/>
    <col min="9" max="9" width="9.25" style="1" customWidth="1"/>
    <col min="10" max="10" width="5.125" style="1" bestFit="1" customWidth="1"/>
    <col min="11" max="11" width="3.25" style="1" bestFit="1" customWidth="1"/>
    <col min="12" max="12" width="9.25" style="1" customWidth="1"/>
    <col min="13" max="13" width="5.125" style="1" bestFit="1" customWidth="1"/>
    <col min="14" max="14" width="34.625" style="8" customWidth="1"/>
  </cols>
  <sheetData>
    <row r="2" spans="2:14" x14ac:dyDescent="0.4">
      <c r="B2" s="3"/>
      <c r="L2"/>
      <c r="M2"/>
    </row>
    <row r="3" spans="2:14" ht="24" x14ac:dyDescent="0.4">
      <c r="B3" s="65" t="s">
        <v>19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2:14" x14ac:dyDescent="0.4">
      <c r="C4" s="2"/>
      <c r="G4" s="66" t="s">
        <v>0</v>
      </c>
      <c r="H4" s="67"/>
      <c r="I4" s="67"/>
      <c r="J4" s="67"/>
      <c r="K4" s="67"/>
      <c r="L4" s="67"/>
      <c r="M4" s="68"/>
    </row>
    <row r="5" spans="2:14" x14ac:dyDescent="0.4">
      <c r="G5" s="66"/>
      <c r="H5" s="67"/>
      <c r="I5" s="67"/>
      <c r="J5" s="67"/>
      <c r="K5" s="67"/>
      <c r="L5" s="67"/>
      <c r="M5" s="68"/>
    </row>
    <row r="6" spans="2:14" ht="19.5" thickBot="1" x14ac:dyDescent="0.45">
      <c r="G6" s="3"/>
      <c r="H6" s="3"/>
      <c r="I6" s="3"/>
      <c r="J6" s="3"/>
      <c r="K6" s="43"/>
      <c r="L6" s="43"/>
      <c r="M6" s="43"/>
    </row>
    <row r="7" spans="2:14" ht="38.25" thickBot="1" x14ac:dyDescent="0.45">
      <c r="B7" s="44" t="s">
        <v>35</v>
      </c>
      <c r="C7" s="45"/>
      <c r="D7" s="45"/>
      <c r="E7" s="50"/>
      <c r="F7" s="45"/>
      <c r="G7" s="46"/>
      <c r="H7" s="46"/>
      <c r="I7" s="47"/>
      <c r="J7" s="3" t="s">
        <v>36</v>
      </c>
      <c r="K7" s="3"/>
      <c r="L7" s="48"/>
      <c r="M7" s="3"/>
      <c r="N7" s="8" t="s">
        <v>37</v>
      </c>
    </row>
    <row r="8" spans="2:14" x14ac:dyDescent="0.4">
      <c r="G8" s="3"/>
      <c r="H8" s="3"/>
      <c r="I8" s="3"/>
      <c r="J8" s="3"/>
      <c r="K8" s="3"/>
      <c r="L8" s="3"/>
      <c r="M8" s="3"/>
    </row>
    <row r="9" spans="2:14" ht="19.5" thickBot="1" x14ac:dyDescent="0.45">
      <c r="I9" s="69"/>
      <c r="J9" s="69"/>
      <c r="K9" s="5"/>
      <c r="L9" s="69" t="s">
        <v>1</v>
      </c>
      <c r="M9" s="69"/>
    </row>
    <row r="10" spans="2:14" ht="36.75" customHeight="1" thickTop="1" thickBot="1" x14ac:dyDescent="0.45">
      <c r="B10" s="70" t="s">
        <v>20</v>
      </c>
      <c r="C10" s="71"/>
      <c r="D10" s="71"/>
      <c r="E10" s="71"/>
      <c r="F10" s="71"/>
      <c r="G10" s="71"/>
      <c r="H10" s="71"/>
      <c r="I10" s="71"/>
      <c r="J10" s="72"/>
      <c r="K10" s="73">
        <f>K22+K31+K42</f>
        <v>245000</v>
      </c>
      <c r="L10" s="73"/>
      <c r="M10" s="74"/>
      <c r="N10" s="8" t="s">
        <v>22</v>
      </c>
    </row>
    <row r="11" spans="2:14" ht="56.25" customHeight="1" thickBot="1" x14ac:dyDescent="0.45">
      <c r="B11" s="20"/>
      <c r="C11" s="21" t="s">
        <v>2</v>
      </c>
      <c r="D11" s="22" t="s">
        <v>3</v>
      </c>
      <c r="E11" s="75" t="s">
        <v>21</v>
      </c>
      <c r="F11" s="76"/>
      <c r="G11" s="76"/>
      <c r="H11" s="76"/>
      <c r="I11" s="76"/>
      <c r="J11" s="76"/>
      <c r="K11" s="76"/>
      <c r="L11" s="76"/>
      <c r="M11" s="77"/>
    </row>
    <row r="12" spans="2:14" s="10" customFormat="1" ht="17.25" thickBot="1" x14ac:dyDescent="0.45">
      <c r="B12" s="16"/>
      <c r="C12" s="17"/>
      <c r="D12" s="18" t="s">
        <v>26</v>
      </c>
      <c r="E12" s="51" t="s">
        <v>24</v>
      </c>
      <c r="F12" s="18" t="s">
        <v>41</v>
      </c>
      <c r="G12" s="19" t="s">
        <v>6</v>
      </c>
      <c r="H12" s="19" t="s">
        <v>5</v>
      </c>
      <c r="I12" s="23" t="s">
        <v>41</v>
      </c>
      <c r="J12" s="19" t="s">
        <v>6</v>
      </c>
      <c r="K12" s="19" t="s">
        <v>5</v>
      </c>
      <c r="L12" s="18" t="s">
        <v>41</v>
      </c>
      <c r="M12" s="24" t="s">
        <v>6</v>
      </c>
      <c r="N12" s="9"/>
    </row>
    <row r="13" spans="2:14" ht="75" x14ac:dyDescent="0.4">
      <c r="B13" s="58" t="s">
        <v>4</v>
      </c>
      <c r="C13" s="34" t="s">
        <v>12</v>
      </c>
      <c r="D13" s="35">
        <f>F13*I13*L13</f>
        <v>120000</v>
      </c>
      <c r="E13" s="52" t="s">
        <v>40</v>
      </c>
      <c r="F13" s="36">
        <v>800</v>
      </c>
      <c r="G13" s="37" t="s">
        <v>13</v>
      </c>
      <c r="H13" s="38" t="s">
        <v>5</v>
      </c>
      <c r="I13" s="39">
        <v>6</v>
      </c>
      <c r="J13" s="40" t="s">
        <v>39</v>
      </c>
      <c r="K13" s="38" t="s">
        <v>5</v>
      </c>
      <c r="L13" s="36">
        <v>25</v>
      </c>
      <c r="M13" s="41" t="s">
        <v>7</v>
      </c>
    </row>
    <row r="14" spans="2:14" ht="56.25" x14ac:dyDescent="0.4">
      <c r="B14" s="59"/>
      <c r="C14" s="7" t="s">
        <v>12</v>
      </c>
      <c r="D14" s="6">
        <f>F14*I14*L14</f>
        <v>90000</v>
      </c>
      <c r="E14" s="53" t="s">
        <v>42</v>
      </c>
      <c r="F14" s="11">
        <v>500</v>
      </c>
      <c r="G14" s="12" t="s">
        <v>13</v>
      </c>
      <c r="H14" s="13" t="s">
        <v>5</v>
      </c>
      <c r="I14" s="14">
        <v>6</v>
      </c>
      <c r="J14" s="15" t="s">
        <v>39</v>
      </c>
      <c r="K14" s="13" t="s">
        <v>5</v>
      </c>
      <c r="L14" s="11">
        <v>30</v>
      </c>
      <c r="M14" s="25" t="s">
        <v>7</v>
      </c>
    </row>
    <row r="15" spans="2:14" ht="75" x14ac:dyDescent="0.4">
      <c r="B15" s="59"/>
      <c r="C15" s="7" t="s">
        <v>14</v>
      </c>
      <c r="D15" s="6">
        <f>F15*I15*L15</f>
        <v>22500</v>
      </c>
      <c r="E15" s="53" t="s">
        <v>43</v>
      </c>
      <c r="F15" s="11">
        <v>150</v>
      </c>
      <c r="G15" s="12" t="s">
        <v>13</v>
      </c>
      <c r="H15" s="13" t="s">
        <v>5</v>
      </c>
      <c r="I15" s="14">
        <v>6</v>
      </c>
      <c r="J15" s="15" t="s">
        <v>39</v>
      </c>
      <c r="K15" s="13" t="s">
        <v>5</v>
      </c>
      <c r="L15" s="11">
        <v>25</v>
      </c>
      <c r="M15" s="25" t="s">
        <v>7</v>
      </c>
    </row>
    <row r="16" spans="2:14" x14ac:dyDescent="0.4">
      <c r="B16" s="59"/>
      <c r="C16" s="7"/>
      <c r="D16" s="6">
        <f t="shared" ref="D16:D21" si="0">500*I16*L16</f>
        <v>0</v>
      </c>
      <c r="E16" s="53"/>
      <c r="F16" s="11"/>
      <c r="G16" s="12"/>
      <c r="H16" s="13" t="s">
        <v>5</v>
      </c>
      <c r="I16" s="14"/>
      <c r="J16" s="15"/>
      <c r="K16" s="13" t="s">
        <v>5</v>
      </c>
      <c r="L16" s="11"/>
      <c r="M16" s="25" t="s">
        <v>7</v>
      </c>
    </row>
    <row r="17" spans="2:24" x14ac:dyDescent="0.4">
      <c r="B17" s="59"/>
      <c r="C17" s="7"/>
      <c r="D17" s="6">
        <f t="shared" si="0"/>
        <v>0</v>
      </c>
      <c r="E17" s="53"/>
      <c r="F17" s="11"/>
      <c r="G17" s="12"/>
      <c r="H17" s="13" t="s">
        <v>5</v>
      </c>
      <c r="I17" s="14"/>
      <c r="J17" s="15"/>
      <c r="K17" s="13" t="s">
        <v>5</v>
      </c>
      <c r="L17" s="11"/>
      <c r="M17" s="25" t="s">
        <v>7</v>
      </c>
    </row>
    <row r="18" spans="2:24" x14ac:dyDescent="0.4">
      <c r="B18" s="59"/>
      <c r="C18" s="7"/>
      <c r="D18" s="6">
        <f t="shared" si="0"/>
        <v>0</v>
      </c>
      <c r="E18" s="53"/>
      <c r="F18" s="11"/>
      <c r="G18" s="12"/>
      <c r="H18" s="13" t="s">
        <v>5</v>
      </c>
      <c r="I18" s="14"/>
      <c r="J18" s="15"/>
      <c r="K18" s="13" t="s">
        <v>5</v>
      </c>
      <c r="L18" s="11"/>
      <c r="M18" s="25" t="s">
        <v>7</v>
      </c>
    </row>
    <row r="19" spans="2:24" x14ac:dyDescent="0.4">
      <c r="B19" s="59"/>
      <c r="C19" s="7"/>
      <c r="D19" s="6">
        <f t="shared" si="0"/>
        <v>0</v>
      </c>
      <c r="E19" s="53"/>
      <c r="F19" s="11"/>
      <c r="G19" s="12"/>
      <c r="H19" s="13" t="s">
        <v>5</v>
      </c>
      <c r="I19" s="14"/>
      <c r="J19" s="15"/>
      <c r="K19" s="13" t="s">
        <v>5</v>
      </c>
      <c r="L19" s="11"/>
      <c r="M19" s="25" t="s">
        <v>7</v>
      </c>
      <c r="W19" s="1"/>
      <c r="X19" s="1"/>
    </row>
    <row r="20" spans="2:24" x14ac:dyDescent="0.4">
      <c r="B20" s="59"/>
      <c r="C20" s="7"/>
      <c r="D20" s="6">
        <f t="shared" si="0"/>
        <v>0</v>
      </c>
      <c r="E20" s="53"/>
      <c r="F20" s="11"/>
      <c r="G20" s="12"/>
      <c r="H20" s="13" t="s">
        <v>5</v>
      </c>
      <c r="I20" s="14"/>
      <c r="J20" s="15"/>
      <c r="K20" s="13" t="s">
        <v>5</v>
      </c>
      <c r="L20" s="11"/>
      <c r="M20" s="25" t="s">
        <v>7</v>
      </c>
      <c r="X20" s="1"/>
    </row>
    <row r="21" spans="2:24" x14ac:dyDescent="0.4">
      <c r="B21" s="59"/>
      <c r="C21" s="27"/>
      <c r="D21" s="28">
        <f t="shared" si="0"/>
        <v>0</v>
      </c>
      <c r="E21" s="54"/>
      <c r="F21" s="29"/>
      <c r="G21" s="30"/>
      <c r="H21" s="31" t="s">
        <v>5</v>
      </c>
      <c r="I21" s="32"/>
      <c r="J21" s="33"/>
      <c r="K21" s="13" t="s">
        <v>5</v>
      </c>
      <c r="L21" s="11"/>
      <c r="M21" s="25" t="s">
        <v>7</v>
      </c>
      <c r="X21" s="1"/>
    </row>
    <row r="22" spans="2:24" ht="21" customHeight="1" x14ac:dyDescent="0.4">
      <c r="B22" s="59"/>
      <c r="C22" s="81" t="s">
        <v>3</v>
      </c>
      <c r="D22" s="56">
        <f>SUM(D12:D21)</f>
        <v>232500</v>
      </c>
      <c r="E22" s="78" t="s">
        <v>8</v>
      </c>
      <c r="F22" s="83"/>
      <c r="G22" s="83"/>
      <c r="H22" s="79" t="s">
        <v>9</v>
      </c>
      <c r="I22" s="79"/>
      <c r="J22" s="79"/>
      <c r="K22" s="86">
        <f>ROUNDDOWN(D22,-3)</f>
        <v>232000</v>
      </c>
      <c r="L22" s="86">
        <f>ROUNDDOWN(K22,-3)</f>
        <v>232000</v>
      </c>
      <c r="M22" s="87">
        <f>ROUNDDOWN(L22,-3)</f>
        <v>232000</v>
      </c>
      <c r="X22" s="1"/>
    </row>
    <row r="23" spans="2:24" ht="21" customHeight="1" thickBot="1" x14ac:dyDescent="0.45">
      <c r="B23" s="60"/>
      <c r="C23" s="82"/>
      <c r="D23" s="57"/>
      <c r="E23" s="84"/>
      <c r="F23" s="84"/>
      <c r="G23" s="84"/>
      <c r="H23" s="85"/>
      <c r="I23" s="85"/>
      <c r="J23" s="85"/>
      <c r="K23" s="88">
        <f>ROUNDDOWN(J23,-3)</f>
        <v>0</v>
      </c>
      <c r="L23" s="88">
        <f>ROUNDDOWN(K23,-3)</f>
        <v>0</v>
      </c>
      <c r="M23" s="89">
        <f>ROUNDDOWN(L23,-3)</f>
        <v>0</v>
      </c>
      <c r="X23" s="1"/>
    </row>
    <row r="24" spans="2:24" ht="37.5" x14ac:dyDescent="0.4">
      <c r="B24" s="102" t="s">
        <v>23</v>
      </c>
      <c r="C24" s="37" t="s">
        <v>15</v>
      </c>
      <c r="D24" s="55">
        <f>F24*I24*L24</f>
        <v>12000</v>
      </c>
      <c r="E24" s="52" t="s">
        <v>44</v>
      </c>
      <c r="F24" s="36">
        <v>6</v>
      </c>
      <c r="G24" s="37" t="s">
        <v>16</v>
      </c>
      <c r="H24" s="38" t="s">
        <v>5</v>
      </c>
      <c r="I24" s="36">
        <v>2</v>
      </c>
      <c r="J24" s="37" t="s">
        <v>45</v>
      </c>
      <c r="K24" s="38" t="s">
        <v>5</v>
      </c>
      <c r="L24" s="36">
        <v>1000</v>
      </c>
      <c r="M24" s="42" t="s">
        <v>13</v>
      </c>
      <c r="X24" s="1"/>
    </row>
    <row r="25" spans="2:24" ht="37.5" x14ac:dyDescent="0.4">
      <c r="B25" s="103"/>
      <c r="C25" s="12" t="s">
        <v>17</v>
      </c>
      <c r="D25" s="11">
        <f>F25*I25*L25</f>
        <v>1200</v>
      </c>
      <c r="E25" s="53" t="s">
        <v>18</v>
      </c>
      <c r="F25" s="11">
        <v>6</v>
      </c>
      <c r="G25" s="12" t="s">
        <v>16</v>
      </c>
      <c r="H25" s="13" t="s">
        <v>5</v>
      </c>
      <c r="I25" s="11">
        <v>2</v>
      </c>
      <c r="J25" s="12" t="s">
        <v>45</v>
      </c>
      <c r="K25" s="13" t="s">
        <v>5</v>
      </c>
      <c r="L25" s="11">
        <v>100</v>
      </c>
      <c r="M25" s="26" t="s">
        <v>13</v>
      </c>
      <c r="X25" s="1"/>
    </row>
    <row r="26" spans="2:24" x14ac:dyDescent="0.4">
      <c r="B26" s="103"/>
      <c r="C26" s="12"/>
      <c r="D26" s="11"/>
      <c r="E26" s="53"/>
      <c r="F26" s="11"/>
      <c r="G26" s="12"/>
      <c r="H26" s="13" t="s">
        <v>5</v>
      </c>
      <c r="I26" s="11"/>
      <c r="J26" s="12"/>
      <c r="K26" s="13" t="s">
        <v>5</v>
      </c>
      <c r="L26" s="11"/>
      <c r="M26" s="26"/>
      <c r="X26" s="1"/>
    </row>
    <row r="27" spans="2:24" x14ac:dyDescent="0.4">
      <c r="B27" s="103"/>
      <c r="C27" s="12"/>
      <c r="D27" s="11"/>
      <c r="E27" s="53"/>
      <c r="F27" s="11"/>
      <c r="G27" s="12"/>
      <c r="H27" s="13" t="s">
        <v>5</v>
      </c>
      <c r="I27" s="11"/>
      <c r="J27" s="12"/>
      <c r="K27" s="13" t="s">
        <v>5</v>
      </c>
      <c r="L27" s="11"/>
      <c r="M27" s="26"/>
      <c r="X27" s="1"/>
    </row>
    <row r="28" spans="2:24" x14ac:dyDescent="0.4">
      <c r="B28" s="103"/>
      <c r="C28" s="12"/>
      <c r="D28" s="11"/>
      <c r="E28" s="53"/>
      <c r="F28" s="11"/>
      <c r="G28" s="12"/>
      <c r="H28" s="13" t="s">
        <v>5</v>
      </c>
      <c r="I28" s="11"/>
      <c r="J28" s="12"/>
      <c r="K28" s="13" t="s">
        <v>5</v>
      </c>
      <c r="L28" s="11"/>
      <c r="M28" s="26"/>
      <c r="X28" s="1"/>
    </row>
    <row r="29" spans="2:24" x14ac:dyDescent="0.4">
      <c r="B29" s="103"/>
      <c r="C29" s="12"/>
      <c r="D29" s="11"/>
      <c r="E29" s="53"/>
      <c r="F29" s="11"/>
      <c r="G29" s="12"/>
      <c r="H29" s="13" t="s">
        <v>5</v>
      </c>
      <c r="I29" s="11"/>
      <c r="J29" s="12"/>
      <c r="K29" s="13" t="s">
        <v>5</v>
      </c>
      <c r="L29" s="11"/>
      <c r="M29" s="26"/>
      <c r="X29" s="1"/>
    </row>
    <row r="30" spans="2:24" x14ac:dyDescent="0.4">
      <c r="B30" s="103"/>
      <c r="C30" s="12"/>
      <c r="D30" s="11"/>
      <c r="E30" s="53"/>
      <c r="F30" s="11"/>
      <c r="G30" s="12"/>
      <c r="H30" s="13" t="s">
        <v>5</v>
      </c>
      <c r="I30" s="11"/>
      <c r="J30" s="12"/>
      <c r="K30" s="31" t="s">
        <v>5</v>
      </c>
      <c r="L30" s="29"/>
      <c r="M30" s="4"/>
      <c r="X30" s="1"/>
    </row>
    <row r="31" spans="2:24" ht="21" customHeight="1" x14ac:dyDescent="0.4">
      <c r="B31" s="103"/>
      <c r="C31" s="61" t="s">
        <v>3</v>
      </c>
      <c r="D31" s="63">
        <f>SUM(D24:D30)</f>
        <v>13200</v>
      </c>
      <c r="E31" s="78" t="s">
        <v>8</v>
      </c>
      <c r="F31" s="78"/>
      <c r="G31" s="78"/>
      <c r="H31" s="79" t="s">
        <v>9</v>
      </c>
      <c r="I31" s="79"/>
      <c r="J31" s="79"/>
      <c r="K31" s="56">
        <f>ROUNDDOWN(D31,-3)</f>
        <v>13000</v>
      </c>
      <c r="L31" s="56">
        <f>ROUNDDOWN(K31,-3)</f>
        <v>13000</v>
      </c>
      <c r="M31" s="80">
        <f>ROUNDDOWN(L31,-3)</f>
        <v>13000</v>
      </c>
      <c r="X31" s="1"/>
    </row>
    <row r="32" spans="2:24" ht="21" customHeight="1" x14ac:dyDescent="0.4">
      <c r="B32" s="103"/>
      <c r="C32" s="62"/>
      <c r="D32" s="64"/>
      <c r="E32" s="78"/>
      <c r="F32" s="78"/>
      <c r="G32" s="78"/>
      <c r="H32" s="79"/>
      <c r="I32" s="79"/>
      <c r="J32" s="79"/>
      <c r="K32" s="56">
        <f>ROUNDDOWN(J32,-3)</f>
        <v>0</v>
      </c>
      <c r="L32" s="56">
        <f>ROUNDDOWN(K32,-3)</f>
        <v>0</v>
      </c>
      <c r="M32" s="80">
        <f>ROUNDDOWN(L32,-3)</f>
        <v>0</v>
      </c>
      <c r="X32" s="1"/>
    </row>
    <row r="33" spans="2:24" ht="37.15" customHeight="1" x14ac:dyDescent="0.4">
      <c r="B33" s="103"/>
      <c r="C33" s="117" t="s">
        <v>27</v>
      </c>
      <c r="D33" s="118"/>
      <c r="E33" s="118"/>
      <c r="F33" s="118"/>
      <c r="G33" s="118"/>
      <c r="H33" s="118"/>
      <c r="I33" s="118"/>
      <c r="J33" s="119"/>
      <c r="K33" s="94">
        <f>K22*0.15</f>
        <v>34800</v>
      </c>
      <c r="L33" s="94"/>
      <c r="M33" s="95"/>
      <c r="X33" s="1"/>
    </row>
    <row r="34" spans="2:24" ht="37.15" customHeight="1" thickBot="1" x14ac:dyDescent="0.45">
      <c r="B34" s="104"/>
      <c r="C34" s="120" t="s">
        <v>28</v>
      </c>
      <c r="D34" s="121"/>
      <c r="E34" s="121"/>
      <c r="F34" s="121"/>
      <c r="G34" s="121"/>
      <c r="H34" s="121"/>
      <c r="I34" s="121"/>
      <c r="J34" s="122"/>
      <c r="K34" s="98">
        <f>MIN(K31,K33)</f>
        <v>13000</v>
      </c>
      <c r="L34" s="99"/>
      <c r="M34" s="100"/>
      <c r="X34" s="1"/>
    </row>
    <row r="35" spans="2:24" ht="19.5" customHeight="1" x14ac:dyDescent="0.4">
      <c r="B35" s="102" t="s">
        <v>29</v>
      </c>
      <c r="C35" s="37"/>
      <c r="D35" s="36"/>
      <c r="E35" s="52"/>
      <c r="F35" s="36"/>
      <c r="G35" s="37"/>
      <c r="H35" s="38" t="s">
        <v>5</v>
      </c>
      <c r="I35" s="36"/>
      <c r="J35" s="37"/>
      <c r="K35" s="38" t="s">
        <v>5</v>
      </c>
      <c r="L35" s="36"/>
      <c r="M35" s="42"/>
      <c r="X35" s="1"/>
    </row>
    <row r="36" spans="2:24" ht="19.5" customHeight="1" x14ac:dyDescent="0.4">
      <c r="B36" s="103"/>
      <c r="C36" s="12"/>
      <c r="D36" s="11"/>
      <c r="E36" s="53"/>
      <c r="F36" s="11"/>
      <c r="G36" s="12"/>
      <c r="H36" s="13" t="s">
        <v>5</v>
      </c>
      <c r="I36" s="11"/>
      <c r="J36" s="12"/>
      <c r="K36" s="13" t="s">
        <v>5</v>
      </c>
      <c r="L36" s="11"/>
      <c r="M36" s="26"/>
      <c r="X36" s="1"/>
    </row>
    <row r="37" spans="2:24" ht="19.5" customHeight="1" x14ac:dyDescent="0.4">
      <c r="B37" s="103"/>
      <c r="C37" s="12"/>
      <c r="D37" s="11"/>
      <c r="E37" s="53"/>
      <c r="F37" s="11"/>
      <c r="G37" s="12"/>
      <c r="H37" s="13" t="s">
        <v>5</v>
      </c>
      <c r="I37" s="11"/>
      <c r="J37" s="12"/>
      <c r="K37" s="13" t="s">
        <v>5</v>
      </c>
      <c r="L37" s="11"/>
      <c r="M37" s="26"/>
      <c r="X37" s="1"/>
    </row>
    <row r="38" spans="2:24" ht="20.25" customHeight="1" x14ac:dyDescent="0.4">
      <c r="B38" s="103"/>
      <c r="C38" s="12"/>
      <c r="D38" s="11"/>
      <c r="E38" s="53"/>
      <c r="F38" s="11"/>
      <c r="G38" s="12"/>
      <c r="H38" s="13" t="s">
        <v>5</v>
      </c>
      <c r="I38" s="11"/>
      <c r="J38" s="12"/>
      <c r="K38" s="13" t="s">
        <v>5</v>
      </c>
      <c r="L38" s="11"/>
      <c r="M38" s="26"/>
    </row>
    <row r="39" spans="2:24" ht="20.25" customHeight="1" x14ac:dyDescent="0.4">
      <c r="B39" s="103"/>
      <c r="C39" s="12"/>
      <c r="D39" s="11"/>
      <c r="E39" s="53"/>
      <c r="F39" s="11"/>
      <c r="G39" s="12"/>
      <c r="H39" s="13" t="s">
        <v>5</v>
      </c>
      <c r="I39" s="11"/>
      <c r="J39" s="12"/>
      <c r="K39" s="13" t="s">
        <v>5</v>
      </c>
      <c r="L39" s="11"/>
      <c r="M39" s="26"/>
    </row>
    <row r="40" spans="2:24" ht="18.75" customHeight="1" x14ac:dyDescent="0.4">
      <c r="B40" s="103"/>
      <c r="C40" s="12"/>
      <c r="D40" s="11"/>
      <c r="E40" s="53"/>
      <c r="F40" s="11"/>
      <c r="G40" s="12"/>
      <c r="H40" s="13" t="s">
        <v>5</v>
      </c>
      <c r="I40" s="11"/>
      <c r="J40" s="12"/>
      <c r="K40" s="13" t="s">
        <v>5</v>
      </c>
      <c r="L40" s="11"/>
      <c r="M40" s="26"/>
    </row>
    <row r="41" spans="2:24" ht="20.25" customHeight="1" x14ac:dyDescent="0.4">
      <c r="B41" s="103"/>
      <c r="C41" s="12"/>
      <c r="D41" s="11"/>
      <c r="E41" s="53"/>
      <c r="F41" s="11"/>
      <c r="G41" s="12"/>
      <c r="H41" s="13" t="s">
        <v>5</v>
      </c>
      <c r="I41" s="11"/>
      <c r="J41" s="12"/>
      <c r="K41" s="13" t="s">
        <v>5</v>
      </c>
      <c r="L41" s="11"/>
      <c r="M41" s="26"/>
    </row>
    <row r="42" spans="2:24" ht="20.25" customHeight="1" x14ac:dyDescent="0.4">
      <c r="B42" s="103"/>
      <c r="C42" s="81" t="s">
        <v>3</v>
      </c>
      <c r="D42" s="56">
        <f>SUM(D35:D41)</f>
        <v>0</v>
      </c>
      <c r="E42" s="78" t="s">
        <v>8</v>
      </c>
      <c r="F42" s="78"/>
      <c r="G42" s="78"/>
      <c r="H42" s="79" t="s">
        <v>9</v>
      </c>
      <c r="I42" s="79"/>
      <c r="J42" s="79"/>
      <c r="K42" s="56">
        <f>ROUNDDOWN(D42,-3)</f>
        <v>0</v>
      </c>
      <c r="L42" s="56">
        <f>ROUNDDOWN(K42,-3)</f>
        <v>0</v>
      </c>
      <c r="M42" s="80">
        <f>ROUNDDOWN(L42,-3)</f>
        <v>0</v>
      </c>
    </row>
    <row r="43" spans="2:24" x14ac:dyDescent="0.4">
      <c r="B43" s="103"/>
      <c r="C43" s="81"/>
      <c r="D43" s="56"/>
      <c r="E43" s="78"/>
      <c r="F43" s="78"/>
      <c r="G43" s="78"/>
      <c r="H43" s="79"/>
      <c r="I43" s="79"/>
      <c r="J43" s="79"/>
      <c r="K43" s="56">
        <f>ROUNDDOWN(J43,-3)</f>
        <v>0</v>
      </c>
      <c r="L43" s="56">
        <f>ROUNDDOWN(K43,-3)</f>
        <v>0</v>
      </c>
      <c r="M43" s="80">
        <f>ROUNDDOWN(L43,-3)</f>
        <v>0</v>
      </c>
    </row>
    <row r="44" spans="2:24" ht="36.75" customHeight="1" thickBot="1" x14ac:dyDescent="0.45">
      <c r="B44" s="104"/>
      <c r="C44" s="82"/>
      <c r="D44" s="57"/>
      <c r="E44" s="97" t="s">
        <v>30</v>
      </c>
      <c r="F44" s="97"/>
      <c r="G44" s="97"/>
      <c r="H44" s="97"/>
      <c r="I44" s="97"/>
      <c r="J44" s="97"/>
      <c r="K44" s="98" t="str">
        <f>IF(K42&lt;=K10*0.2,"OK","NG")</f>
        <v>OK</v>
      </c>
      <c r="L44" s="99"/>
      <c r="M44" s="100"/>
    </row>
    <row r="45" spans="2:24" x14ac:dyDescent="0.4">
      <c r="B45" s="1" t="s">
        <v>31</v>
      </c>
    </row>
    <row r="46" spans="2:24" ht="18" customHeight="1" x14ac:dyDescent="0.4">
      <c r="B46" s="49" t="s">
        <v>38</v>
      </c>
    </row>
    <row r="47" spans="2:24" x14ac:dyDescent="0.4">
      <c r="B47" s="1" t="s">
        <v>33</v>
      </c>
    </row>
    <row r="48" spans="2:24" x14ac:dyDescent="0.4">
      <c r="B48" s="1" t="s">
        <v>34</v>
      </c>
    </row>
    <row r="49" spans="2:13" x14ac:dyDescent="0.4">
      <c r="B49" s="1" t="s">
        <v>10</v>
      </c>
      <c r="C49" s="2"/>
      <c r="D49" s="2"/>
      <c r="F49" s="2"/>
      <c r="G49" s="2"/>
      <c r="H49" s="2"/>
      <c r="I49" s="2"/>
      <c r="J49" s="2"/>
      <c r="K49" s="2"/>
      <c r="L49" s="2"/>
      <c r="M49" s="2"/>
    </row>
    <row r="50" spans="2:13" ht="18.75" customHeight="1" x14ac:dyDescent="0.4">
      <c r="B50" s="1" t="s">
        <v>11</v>
      </c>
      <c r="C50" s="2"/>
      <c r="D50" s="2"/>
      <c r="F50" s="2"/>
      <c r="G50" s="2"/>
      <c r="H50" s="2"/>
      <c r="I50" s="2"/>
      <c r="J50" s="2"/>
      <c r="K50" s="2"/>
      <c r="L50" s="2"/>
      <c r="M50" s="2"/>
    </row>
    <row r="51" spans="2:13" x14ac:dyDescent="0.4">
      <c r="B51" s="2"/>
      <c r="C51" s="2"/>
      <c r="D51" s="2"/>
      <c r="F51" s="2"/>
      <c r="G51" s="2"/>
      <c r="H51" s="2"/>
      <c r="I51" s="2"/>
      <c r="J51" s="2"/>
      <c r="K51" s="2"/>
      <c r="L51" s="2"/>
      <c r="M51" s="2"/>
    </row>
    <row r="57" spans="2:13" x14ac:dyDescent="0.4">
      <c r="C57" s="2"/>
      <c r="D57" s="2"/>
      <c r="F57" s="2"/>
      <c r="G57" s="2"/>
      <c r="H57" s="2"/>
      <c r="I57" s="2"/>
      <c r="J57" s="2"/>
      <c r="K57" s="2"/>
      <c r="L57" s="2"/>
      <c r="M57" s="2"/>
    </row>
    <row r="58" spans="2:13" x14ac:dyDescent="0.4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</row>
    <row r="59" spans="2:13" x14ac:dyDescent="0.4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</row>
  </sheetData>
  <mergeCells count="33">
    <mergeCell ref="B58:M59"/>
    <mergeCell ref="C33:J33"/>
    <mergeCell ref="C34:J34"/>
    <mergeCell ref="B35:B44"/>
    <mergeCell ref="C42:C44"/>
    <mergeCell ref="D42:D44"/>
    <mergeCell ref="E42:G43"/>
    <mergeCell ref="H42:J43"/>
    <mergeCell ref="K42:M43"/>
    <mergeCell ref="E44:J44"/>
    <mergeCell ref="K44:M44"/>
    <mergeCell ref="B24:B34"/>
    <mergeCell ref="C31:C32"/>
    <mergeCell ref="D31:D32"/>
    <mergeCell ref="E31:G32"/>
    <mergeCell ref="H31:J32"/>
    <mergeCell ref="K31:M32"/>
    <mergeCell ref="K33:M33"/>
    <mergeCell ref="K34:M34"/>
    <mergeCell ref="E11:M11"/>
    <mergeCell ref="B13:B23"/>
    <mergeCell ref="C22:C23"/>
    <mergeCell ref="D22:D23"/>
    <mergeCell ref="E22:G23"/>
    <mergeCell ref="H22:J23"/>
    <mergeCell ref="K22:M23"/>
    <mergeCell ref="B10:J10"/>
    <mergeCell ref="K10:M10"/>
    <mergeCell ref="B3:M3"/>
    <mergeCell ref="G4:M4"/>
    <mergeCell ref="G5:M5"/>
    <mergeCell ref="I9:J9"/>
    <mergeCell ref="L9:M9"/>
  </mergeCells>
  <phoneticPr fontId="2"/>
  <dataValidations count="4">
    <dataValidation type="list" allowBlank="1" showInputMessage="1" showErrorMessage="1" sqref="L7" xr:uid="{682687F3-2C53-4D34-AA1D-52CB14C73BBA}">
      <formula1>"✅"</formula1>
    </dataValidation>
    <dataValidation type="list" allowBlank="1" showInputMessage="1" showErrorMessage="1" sqref="C35:C41" xr:uid="{6C9B08A4-EBFB-4C65-9382-56D37D2B9F92}">
      <formula1>"旅費,燃料費,借料及び賃料,諸謝金"</formula1>
    </dataValidation>
    <dataValidation type="list" allowBlank="1" showInputMessage="1" showErrorMessage="1" sqref="C24:C30" xr:uid="{C8729296-4340-4277-9628-8BD5BCF4E0BD}">
      <formula1>"賃金,諸謝金,旅費,消耗品費,燃料費,印刷製本費,光熱水費,会議費,雑役務費,通信運搬費,保険料,委託費,借料及び賃料,備品購入費"</formula1>
    </dataValidation>
    <dataValidation type="list" allowBlank="1" showInputMessage="1" showErrorMessage="1" sqref="C12:C21" xr:uid="{97EFB257-55D4-4CB3-A038-3C1F0CF574A4}">
      <formula1>"食糧費,学用品,生活必需品"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f7064f-2b17-48c6-8de7-1e6aad73751f" xsi:nil="true"/>
    <lcf76f155ced4ddcb4097134ff3c332f xmlns="da1c8303-a0d3-4e2f-85ac-13a5be3a0a81">
      <Terms xmlns="http://schemas.microsoft.com/office/infopath/2007/PartnerControls"/>
    </lcf76f155ced4ddcb4097134ff3c332f>
    <R5_x5e74__x5ea6_ xmlns="da1c8303-a0d3-4e2f-85ac-13a5be3a0a81" xsi:nil="true"/>
    <_Flow_SignoffStatus xmlns="da1c8303-a0d3-4e2f-85ac-13a5be3a0a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1088637A2FC04AA2E280EE922C8DAC" ma:contentTypeVersion="18" ma:contentTypeDescription="新しいドキュメントを作成します。" ma:contentTypeScope="" ma:versionID="3a335b4d958e5e536b3cc26834eb020e">
  <xsd:schema xmlns:xsd="http://www.w3.org/2001/XMLSchema" xmlns:xs="http://www.w3.org/2001/XMLSchema" xmlns:p="http://schemas.microsoft.com/office/2006/metadata/properties" xmlns:ns2="da1c8303-a0d3-4e2f-85ac-13a5be3a0a81" xmlns:ns3="d2f7064f-2b17-48c6-8de7-1e6aad73751f" targetNamespace="http://schemas.microsoft.com/office/2006/metadata/properties" ma:root="true" ma:fieldsID="d791b8c654c55ebe8b1bd3d4435945a8" ns2:_="" ns3:_="">
    <xsd:import namespace="da1c8303-a0d3-4e2f-85ac-13a5be3a0a81"/>
    <xsd:import namespace="d2f7064f-2b17-48c6-8de7-1e6aad737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R5_x5e74__x5ea6_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c8303-a0d3-4e2f-85ac-13a5be3a0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R5_x5e74__x5ea6_" ma:index="20" nillable="true" ma:displayName="R5年度" ma:format="Dropdown" ma:internalName="R5_x5e74__x5ea6_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7064f-2b17-48c6-8de7-1e6aad73751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6a5c38-d260-440d-84cf-52dd46d9ca2a}" ma:internalName="TaxCatchAll" ma:showField="CatchAllData" ma:web="d2f7064f-2b17-48c6-8de7-1e6aad737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B9640B-D519-47DC-8735-831513E335AC}">
  <ds:schemaRefs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da1c8303-a0d3-4e2f-85ac-13a5be3a0a81"/>
    <ds:schemaRef ds:uri="http://schemas.microsoft.com/office/2006/documentManagement/types"/>
    <ds:schemaRef ds:uri="d2f7064f-2b17-48c6-8de7-1e6aad7375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212352A-248E-4966-9B7D-BAAF083910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F345AD-4523-4113-85CB-F39A04423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c8303-a0d3-4e2f-85ac-13a5be3a0a81"/>
    <ds:schemaRef ds:uri="d2f7064f-2b17-48c6-8de7-1e6aad737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様式６</vt:lpstr>
      <vt:lpstr>様式６（記載例）</vt:lpstr>
      <vt:lpstr>様式６!Print_Area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久木野 広大(KUKINO Kodai)</cp:lastModifiedBy>
  <cp:revision/>
  <dcterms:created xsi:type="dcterms:W3CDTF">2023-12-03T13:04:05Z</dcterms:created>
  <dcterms:modified xsi:type="dcterms:W3CDTF">2025-12-24T08:20:46Z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0x0101009D1088637A2FC04AA2E280EE922C8DAC</vt:lpwstr>
  </property>
  <property fmtid="{D5CDD505-2E9C-101B-9397-08002B2CF9AE}" pid="3" name="MediaServiceImageTags">
    <vt:lpwstr/>
  </property>
</Properties>
</file>